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1" l="1"/>
  <c r="J126" i="1" l="1"/>
  <c r="F126" i="1"/>
  <c r="I126" i="1" l="1"/>
  <c r="H126" i="1"/>
  <c r="G126" i="1"/>
  <c r="A94" i="1" l="1"/>
  <c r="B169" i="1"/>
  <c r="A169" i="1"/>
  <c r="J168" i="1"/>
  <c r="I168" i="1"/>
  <c r="H168" i="1"/>
  <c r="G168" i="1"/>
  <c r="F168" i="1"/>
  <c r="B159" i="1"/>
  <c r="A159" i="1"/>
  <c r="J158" i="1"/>
  <c r="I158" i="1"/>
  <c r="H158" i="1"/>
  <c r="G158" i="1"/>
  <c r="F158" i="1"/>
  <c r="B153" i="1"/>
  <c r="A153" i="1"/>
  <c r="J152" i="1"/>
  <c r="I152" i="1"/>
  <c r="H152" i="1"/>
  <c r="G152" i="1"/>
  <c r="F152" i="1"/>
  <c r="B143" i="1"/>
  <c r="A143" i="1"/>
  <c r="J142" i="1"/>
  <c r="I142" i="1"/>
  <c r="H142" i="1"/>
  <c r="G142" i="1"/>
  <c r="F142" i="1"/>
  <c r="B137" i="1"/>
  <c r="A137" i="1"/>
  <c r="J136" i="1"/>
  <c r="I136" i="1"/>
  <c r="H136" i="1"/>
  <c r="G136" i="1"/>
  <c r="F136" i="1"/>
  <c r="B127" i="1"/>
  <c r="A127" i="1"/>
  <c r="B120" i="1"/>
  <c r="A120" i="1"/>
  <c r="J119" i="1"/>
  <c r="I119" i="1"/>
  <c r="H119" i="1"/>
  <c r="G119" i="1"/>
  <c r="F119" i="1"/>
  <c r="B110" i="1"/>
  <c r="A110" i="1"/>
  <c r="J109" i="1"/>
  <c r="I109" i="1"/>
  <c r="H109" i="1"/>
  <c r="G109" i="1"/>
  <c r="F109" i="1"/>
  <c r="B104" i="1"/>
  <c r="A104" i="1"/>
  <c r="B94" i="1"/>
  <c r="J93" i="1"/>
  <c r="I93" i="1"/>
  <c r="H93" i="1"/>
  <c r="G93" i="1"/>
  <c r="F93" i="1"/>
  <c r="B88" i="1"/>
  <c r="A88" i="1"/>
  <c r="J87" i="1"/>
  <c r="I87" i="1"/>
  <c r="H87" i="1"/>
  <c r="G87" i="1"/>
  <c r="F87" i="1"/>
  <c r="B78" i="1"/>
  <c r="A78" i="1"/>
  <c r="J77" i="1"/>
  <c r="I77" i="1"/>
  <c r="H77" i="1"/>
  <c r="G77" i="1"/>
  <c r="F77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4" i="1"/>
  <c r="A54" i="1"/>
  <c r="J53" i="1"/>
  <c r="I53" i="1"/>
  <c r="H53" i="1"/>
  <c r="G53" i="1"/>
  <c r="F53" i="1"/>
  <c r="B44" i="1"/>
  <c r="A44" i="1"/>
  <c r="J43" i="1"/>
  <c r="I43" i="1"/>
  <c r="H43" i="1"/>
  <c r="G43" i="1"/>
  <c r="F43" i="1"/>
  <c r="B38" i="1"/>
  <c r="A38" i="1"/>
  <c r="J37" i="1"/>
  <c r="I37" i="1"/>
  <c r="H37" i="1"/>
  <c r="G37" i="1"/>
  <c r="F37" i="1"/>
  <c r="B28" i="1"/>
  <c r="A28" i="1"/>
  <c r="J27" i="1"/>
  <c r="I27" i="1"/>
  <c r="H27" i="1"/>
  <c r="G27" i="1"/>
  <c r="F27" i="1"/>
  <c r="B22" i="1"/>
  <c r="A22" i="1"/>
  <c r="B12" i="1"/>
  <c r="A12" i="1"/>
  <c r="G21" i="1"/>
  <c r="H21" i="1"/>
  <c r="I21" i="1"/>
  <c r="J21" i="1"/>
  <c r="F21" i="1"/>
  <c r="G11" i="1"/>
  <c r="H11" i="1"/>
  <c r="I11" i="1"/>
  <c r="J11" i="1"/>
  <c r="F11" i="1"/>
  <c r="F88" i="1" l="1"/>
  <c r="G88" i="1"/>
  <c r="G104" i="1" s="1"/>
  <c r="G120" i="1"/>
  <c r="I137" i="1"/>
  <c r="G153" i="1"/>
  <c r="I169" i="1"/>
  <c r="H54" i="1"/>
  <c r="F70" i="1"/>
  <c r="J70" i="1"/>
  <c r="H88" i="1"/>
  <c r="H104" i="1" s="1"/>
  <c r="H120" i="1"/>
  <c r="J137" i="1"/>
  <c r="H153" i="1"/>
  <c r="J169" i="1"/>
  <c r="I54" i="1"/>
  <c r="I88" i="1"/>
  <c r="I104" i="1" s="1"/>
  <c r="I120" i="1"/>
  <c r="G137" i="1"/>
  <c r="I153" i="1"/>
  <c r="G169" i="1"/>
  <c r="F54" i="1"/>
  <c r="J54" i="1"/>
  <c r="J88" i="1"/>
  <c r="J104" i="1" s="1"/>
  <c r="J120" i="1"/>
  <c r="H137" i="1"/>
  <c r="J153" i="1"/>
  <c r="H169" i="1"/>
  <c r="G70" i="1"/>
  <c r="H70" i="1"/>
  <c r="I70" i="1"/>
  <c r="G54" i="1"/>
  <c r="H38" i="1"/>
  <c r="F38" i="1"/>
  <c r="J38" i="1"/>
  <c r="I38" i="1"/>
  <c r="G38" i="1"/>
  <c r="F120" i="1"/>
  <c r="F137" i="1"/>
  <c r="F153" i="1"/>
  <c r="F169" i="1"/>
  <c r="I22" i="1"/>
  <c r="F22" i="1"/>
  <c r="J22" i="1"/>
  <c r="H22" i="1"/>
  <c r="G22" i="1"/>
  <c r="G170" i="1" l="1"/>
  <c r="I170" i="1"/>
  <c r="H170" i="1"/>
  <c r="F170" i="1"/>
  <c r="J170" i="1"/>
</calcChain>
</file>

<file path=xl/sharedStrings.xml><?xml version="1.0" encoding="utf-8"?>
<sst xmlns="http://schemas.openxmlformats.org/spreadsheetml/2006/main" count="237" uniqueCount="71">
  <si>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</si>
  <si>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</si>
  <si>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</si>
  <si>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</si>
  <si>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</si>
  <si>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</si>
  <si>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</si>
  <si>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</si>
  <si>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</si>
  <si>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</si>
  <si>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</si>
  <si>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</si>
  <si>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</si>
  <si>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</si>
  <si>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</si>
  <si>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</si>
  <si>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</si>
  <si>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</si>
  <si>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</si>
  <si>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</si>
  <si>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</si>
  <si>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</si>
  <si>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</si>
  <si>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</si>
  <si>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</si>
  <si>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</si>
  <si>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</si>
  <si>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</si>
  <si>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</si>
  <si>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</si>
  <si>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</si>
  <si>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</si>
  <si>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</si>
  <si>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</si>
  <si>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</si>
  <si>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Косарева Н.В.</t>
  </si>
  <si>
    <t>Чай с молоком</t>
  </si>
  <si>
    <t>Директор МОУ "СОШ г. Ермолино"</t>
  </si>
  <si>
    <t>чай с лимоном</t>
  </si>
  <si>
    <t>хлеб белый</t>
  </si>
  <si>
    <t>Мини-кекс</t>
  </si>
  <si>
    <t>сладкое</t>
  </si>
  <si>
    <t>Запеканка творожная со сгущенным молоком</t>
  </si>
  <si>
    <t>Хлеб белый</t>
  </si>
  <si>
    <t>Яблоко</t>
  </si>
  <si>
    <t>Омлет из яиц</t>
  </si>
  <si>
    <t>Чай с лимоном</t>
  </si>
  <si>
    <t>Банан</t>
  </si>
  <si>
    <t>Груша</t>
  </si>
  <si>
    <t>Чай с сахаром</t>
  </si>
  <si>
    <t>Хлеб с колбасой</t>
  </si>
  <si>
    <t>115, 03</t>
  </si>
  <si>
    <t>Рис припущенный, рыба под маринадом</t>
  </si>
  <si>
    <t>Макароны с сыром, яйцо отварное</t>
  </si>
  <si>
    <t>Бутерброд с колбасой</t>
  </si>
  <si>
    <t>Каша пшённая вязкая с маслом</t>
  </si>
  <si>
    <t>Бутерброд с сыром</t>
  </si>
  <si>
    <t>Рис припущенный, сосиска отварная</t>
  </si>
  <si>
    <t>Хлеб пшеничный</t>
  </si>
  <si>
    <t>Бутерброд с маслом и сыром</t>
  </si>
  <si>
    <t>2, 7</t>
  </si>
  <si>
    <t>каша гречневая рассыпчатая, биточек говяжий, соус красный основной, кукуруза консервированная</t>
  </si>
  <si>
    <t>230,169, 275, 230</t>
  </si>
  <si>
    <t>Хлеб белый с колбасой</t>
  </si>
  <si>
    <t>299, 7</t>
  </si>
  <si>
    <t>Омлет из яиц, огурец свежий</t>
  </si>
  <si>
    <t>Макароны с сыром, помидор свежий</t>
  </si>
  <si>
    <t>108, 8</t>
  </si>
  <si>
    <t>109,301, 2</t>
  </si>
  <si>
    <t xml:space="preserve"> </t>
  </si>
  <si>
    <t>Картофель отварной, голень куриная тушёная,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</si>
</sst>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00"/>
    <numFmt numFmtId="166" formatCode="0.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0"/>
      <name val="Calibri"/>
      <family val="2"/>
      <charset val="204"/>
      <scheme val="minor"/>
    </font>
    <font>
      <sz val="10"/>
      <color theme="0"/>
      <name val="Arial"/>
      <family val="2"/>
      <charset val="204"/>
    </font>
    <font>
      <sz val="10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protection locked="0"/>
    </xf>
    <xf numFmtId="0" fontId="0" fillId="0" borderId="2" xfId="0" applyNumberFormat="1" applyBorder="1" applyAlignment="1" applyProtection="1">
      <alignment horizontal="left" vertical="top" wrapText="1"/>
      <protection locked="0"/>
    </xf>
    <xf numFmtId="0" fontId="10" fillId="0" borderId="2" xfId="0" applyFont="1" applyBorder="1" applyProtection="1">
      <protection locked="0"/>
    </xf>
    <xf numFmtId="0" fontId="11" fillId="0" borderId="2" xfId="0" applyFont="1" applyBorder="1" applyProtection="1">
      <protection locked="0"/>
    </xf>
    <xf numFmtId="1" fontId="11" fillId="0" borderId="2" xfId="0" applyNumberFormat="1" applyFont="1" applyBorder="1" applyProtection="1">
      <protection locked="0"/>
    </xf>
    <xf numFmtId="0" fontId="11" fillId="0" borderId="2" xfId="0" applyNumberFormat="1" applyFont="1" applyBorder="1" applyAlignment="1" applyProtection="1">
      <alignment horizontal="left" vertical="top" wrapText="1"/>
      <protection locked="0"/>
    </xf>
    <xf numFmtId="0" fontId="0" fillId="0" borderId="2" xfId="0" applyNumberFormat="1" applyFill="1" applyBorder="1" applyAlignment="1" applyProtection="1">
      <alignment horizontal="left" vertical="top" wrapText="1"/>
      <protection locked="0"/>
    </xf>
    <xf numFmtId="0" fontId="0" fillId="0" borderId="2" xfId="0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1" fontId="0" fillId="0" borderId="2" xfId="0" applyNumberFormat="1" applyFont="1" applyBorder="1" applyAlignment="1" applyProtection="1">
      <alignment horizontal="right" vertical="top"/>
      <protection locked="0"/>
    </xf>
    <xf numFmtId="165" fontId="0" fillId="0" borderId="2" xfId="0" applyNumberFormat="1" applyFont="1" applyBorder="1" applyAlignment="1" applyProtection="1">
      <alignment horizontal="right" vertical="top"/>
      <protection locked="0"/>
    </xf>
    <xf numFmtId="0" fontId="0" fillId="0" borderId="2" xfId="0" applyNumberFormat="1" applyFont="1" applyBorder="1" applyAlignment="1" applyProtection="1">
      <alignment horizontal="right" vertical="top"/>
      <protection locked="0"/>
    </xf>
    <xf numFmtId="0" fontId="0" fillId="0" borderId="2" xfId="0" applyBorder="1" applyAlignment="1" applyProtection="1">
      <alignment horizontal="right" vertical="top"/>
      <protection locked="0"/>
    </xf>
    <xf numFmtId="0" fontId="0" fillId="0" borderId="6" xfId="0" applyNumberForma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11" fillId="0" borderId="2" xfId="0" applyNumberFormat="1" applyFont="1" applyBorder="1" applyAlignment="1" applyProtection="1">
      <alignment horizontal="right" vertical="top"/>
      <protection locked="0"/>
    </xf>
    <xf numFmtId="0" fontId="10" fillId="0" borderId="2" xfId="0" applyNumberFormat="1" applyFont="1" applyBorder="1" applyAlignment="1" applyProtection="1">
      <alignment horizontal="right" vertical="top"/>
      <protection locked="0"/>
    </xf>
    <xf numFmtId="165" fontId="11" fillId="0" borderId="2" xfId="0" applyNumberFormat="1" applyFont="1" applyBorder="1" applyAlignment="1" applyProtection="1">
      <alignment horizontal="right" vertical="top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left" vertical="top" wrapText="1"/>
      <protection locked="0"/>
    </xf>
    <xf numFmtId="1" fontId="11" fillId="2" borderId="2" xfId="0" applyNumberFormat="1" applyFont="1" applyFill="1" applyBorder="1" applyAlignment="1" applyProtection="1">
      <alignment horizontal="right" vertical="top"/>
      <protection locked="0"/>
    </xf>
    <xf numFmtId="2" fontId="13" fillId="2" borderId="5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5" borderId="2" xfId="0" applyNumberFormat="1" applyFont="1" applyFill="1" applyBorder="1" applyAlignment="1" applyProtection="1">
      <alignment horizontal="right" vertical="top"/>
      <protection locked="0"/>
    </xf>
    <xf numFmtId="2" fontId="0" fillId="5" borderId="2" xfId="0" applyNumberFormat="1" applyFont="1" applyFill="1" applyBorder="1" applyAlignment="1" applyProtection="1">
      <alignment horizontal="right" vertical="top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166" fontId="0" fillId="2" borderId="2" xfId="0" applyNumberFormat="1" applyFill="1" applyBorder="1" applyProtection="1">
      <protection locked="0"/>
    </xf>
    <xf numFmtId="164" fontId="14" fillId="2" borderId="2" xfId="1" applyNumberFormat="1" applyFill="1" applyBorder="1" applyProtection="1">
      <protection locked="0"/>
    </xf>
    <xf numFmtId="164" fontId="14" fillId="2" borderId="17" xfId="1" applyNumberFormat="1" applyFill="1" applyBorder="1" applyProtection="1">
      <protection locked="0"/>
    </xf>
    <xf numFmtId="164" fontId="14" fillId="2" borderId="4" xfId="1" applyNumberFormat="1" applyFill="1" applyBorder="1" applyProtection="1">
      <protection locked="0"/>
    </xf>
    <xf numFmtId="164" fontId="14" fillId="2" borderId="23" xfId="1" applyNumberFormat="1" applyFill="1" applyBorder="1" applyProtection="1">
      <protection locked="0"/>
    </xf>
    <xf numFmtId="164" fontId="0" fillId="5" borderId="2" xfId="0" applyNumberFormat="1" applyFill="1" applyBorder="1" applyAlignment="1" applyProtection="1">
      <alignment horizontal="right" vertical="top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alignment horizontal="right"/>
      <protection locked="0"/>
    </xf>
    <xf numFmtId="0" fontId="10" fillId="0" borderId="2" xfId="0" applyFont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1" fillId="0" borderId="2" xfId="0" applyFont="1" applyBorder="1" applyAlignment="1" applyProtection="1">
      <alignment horizontal="right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2" fontId="0" fillId="5" borderId="2" xfId="0" applyNumberFormat="1" applyFill="1" applyBorder="1" applyAlignment="1">
      <alignment horizontal="right" vertical="top"/>
    </xf>
    <xf numFmtId="2" fontId="0" fillId="5" borderId="0" xfId="0" applyNumberFormat="1" applyFill="1" applyBorder="1" applyAlignment="1">
      <alignment horizontal="right" vertical="top"/>
    </xf>
    <xf numFmtId="164" fontId="0" fillId="5" borderId="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 vertical="top" wrapText="1"/>
    </xf>
    <xf numFmtId="1" fontId="2" fillId="0" borderId="2" xfId="0" applyNumberFormat="1" applyFont="1" applyBorder="1" applyAlignment="1">
      <alignment horizontal="right" vertical="top" wrapText="1"/>
    </xf>
    <xf numFmtId="2" fontId="0" fillId="2" borderId="1" xfId="0" applyNumberForma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2" fillId="0" borderId="2" xfId="0" applyNumberFormat="1" applyFont="1" applyBorder="1" applyAlignment="1">
      <alignment vertical="top" wrapText="1"/>
    </xf>
    <xf numFmtId="164" fontId="0" fillId="5" borderId="2" xfId="0" applyNumberFormat="1" applyFill="1" applyBorder="1" applyAlignment="1">
      <alignment horizontal="right" vertical="top"/>
    </xf>
    <xf numFmtId="0" fontId="2" fillId="0" borderId="17" xfId="0" applyFont="1" applyBorder="1" applyAlignment="1">
      <alignment horizontal="right" vertical="top" wrapText="1"/>
    </xf>
    <xf numFmtId="0" fontId="11" fillId="0" borderId="2" xfId="0" applyFont="1" applyBorder="1"/>
    <xf numFmtId="2" fontId="2" fillId="0" borderId="2" xfId="0" applyNumberFormat="1" applyFont="1" applyBorder="1" applyAlignment="1">
      <alignment horizontal="right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5" fillId="5" borderId="0" xfId="0" applyFont="1" applyFill="1" applyBorder="1"/>
    <xf numFmtId="0" fontId="15" fillId="5" borderId="0" xfId="0" applyFont="1" applyFill="1" applyBorder="1" applyAlignment="1" applyProtection="1">
      <alignment wrapText="1"/>
      <protection locked="0"/>
    </xf>
    <xf numFmtId="1" fontId="15" fillId="5" borderId="0" xfId="0" applyNumberFormat="1" applyFont="1" applyFill="1" applyBorder="1" applyAlignment="1" applyProtection="1">
      <alignment horizontal="right"/>
      <protection locked="0"/>
    </xf>
    <xf numFmtId="2" fontId="15" fillId="5" borderId="0" xfId="0" applyNumberFormat="1" applyFont="1" applyFill="1" applyBorder="1" applyProtection="1">
      <protection locked="0"/>
    </xf>
    <xf numFmtId="2" fontId="15" fillId="5" borderId="0" xfId="0" applyNumberFormat="1" applyFont="1" applyFill="1" applyBorder="1" applyAlignment="1" applyProtection="1">
      <protection locked="0"/>
    </xf>
    <xf numFmtId="0" fontId="15" fillId="5" borderId="0" xfId="0" applyFont="1" applyFill="1" applyBorder="1" applyProtection="1">
      <protection locked="0"/>
    </xf>
    <xf numFmtId="164" fontId="15" fillId="5" borderId="0" xfId="0" applyNumberFormat="1" applyFont="1" applyFill="1" applyBorder="1" applyProtection="1">
      <protection locked="0"/>
    </xf>
    <xf numFmtId="1" fontId="15" fillId="5" borderId="0" xfId="0" applyNumberFormat="1" applyFont="1" applyFill="1" applyBorder="1" applyAlignment="1" applyProtection="1">
      <protection locked="0"/>
    </xf>
    <xf numFmtId="166" fontId="15" fillId="5" borderId="0" xfId="0" applyNumberFormat="1" applyFont="1" applyFill="1" applyBorder="1" applyProtection="1">
      <protection locked="0"/>
    </xf>
    <xf numFmtId="0" fontId="16" fillId="5" borderId="0" xfId="0" applyFont="1" applyFill="1" applyBorder="1" applyAlignment="1" applyProtection="1">
      <alignment horizontal="right"/>
      <protection locked="0"/>
    </xf>
    <xf numFmtId="0" fontId="17" fillId="5" borderId="0" xfId="0" applyFont="1" applyFill="1" applyBorder="1" applyAlignment="1">
      <alignment vertical="top" wrapText="1"/>
    </xf>
    <xf numFmtId="1" fontId="17" fillId="5" borderId="0" xfId="0" applyNumberFormat="1" applyFont="1" applyFill="1" applyBorder="1" applyAlignment="1">
      <alignment horizontal="right" vertical="top" wrapText="1"/>
    </xf>
    <xf numFmtId="2" fontId="17" fillId="5" borderId="0" xfId="0" applyNumberFormat="1" applyFont="1" applyFill="1" applyBorder="1" applyAlignment="1">
      <alignment horizontal="center" vertical="top" wrapText="1"/>
    </xf>
    <xf numFmtId="2" fontId="17" fillId="5" borderId="0" xfId="0" applyNumberFormat="1" applyFont="1" applyFill="1" applyBorder="1" applyAlignment="1">
      <alignment vertical="top" wrapText="1"/>
    </xf>
    <xf numFmtId="0" fontId="17" fillId="5" borderId="0" xfId="0" applyFont="1" applyFill="1" applyBorder="1" applyAlignment="1">
      <alignment horizontal="center" vertical="top" wrapText="1"/>
    </xf>
    <xf numFmtId="1" fontId="15" fillId="5" borderId="0" xfId="0" applyNumberFormat="1" applyFont="1" applyFill="1" applyBorder="1" applyProtection="1">
      <protection locked="0"/>
    </xf>
    <xf numFmtId="0" fontId="15" fillId="5" borderId="0" xfId="0" applyNumberFormat="1" applyFont="1" applyFill="1" applyBorder="1" applyAlignment="1" applyProtection="1">
      <alignment horizontal="right"/>
      <protection locked="0"/>
    </xf>
    <xf numFmtId="0" fontId="15" fillId="5" borderId="0" xfId="0" applyNumberFormat="1" applyFont="1" applyFill="1" applyBorder="1" applyAlignment="1" applyProtection="1">
      <alignment horizontal="left" vertical="top" wrapText="1"/>
      <protection locked="0"/>
    </xf>
    <xf numFmtId="1" fontId="18" fillId="5" borderId="0" xfId="0" applyNumberFormat="1" applyFont="1" applyFill="1" applyBorder="1" applyAlignment="1" applyProtection="1">
      <alignment horizontal="right" vertical="top"/>
      <protection locked="0"/>
    </xf>
    <xf numFmtId="0" fontId="17" fillId="5" borderId="0" xfId="0" applyFont="1" applyFill="1" applyBorder="1" applyAlignment="1" applyProtection="1">
      <alignment vertical="top" wrapText="1"/>
      <protection locked="0"/>
    </xf>
    <xf numFmtId="0" fontId="17" fillId="5" borderId="0" xfId="0" applyFont="1" applyFill="1" applyBorder="1" applyAlignment="1" applyProtection="1">
      <alignment horizontal="center" vertical="top" wrapText="1"/>
      <protection locked="0"/>
    </xf>
    <xf numFmtId="0" fontId="17" fillId="5" borderId="0" xfId="0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0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F127" sqref="F127:K13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138"/>
      <c r="D1" s="139"/>
      <c r="E1" s="139"/>
      <c r="F1" s="13" t="s">
        <v>16</v>
      </c>
      <c r="G1" s="2" t="s">
        <v>17</v>
      </c>
      <c r="H1" s="140" t="s">
        <v>37</v>
      </c>
      <c r="I1" s="140"/>
      <c r="J1" s="140"/>
      <c r="K1" s="140"/>
    </row>
    <row r="2" spans="1:11" ht="17.399999999999999" x14ac:dyDescent="0.25">
      <c r="A2" s="36" t="s">
        <v>6</v>
      </c>
      <c r="C2" s="2"/>
      <c r="G2" s="2" t="s">
        <v>18</v>
      </c>
      <c r="H2" s="140" t="s">
        <v>35</v>
      </c>
      <c r="I2" s="140"/>
      <c r="J2" s="140"/>
      <c r="K2" s="14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141">
        <v>45631</v>
      </c>
      <c r="I3" s="142"/>
      <c r="J3" s="142"/>
      <c r="K3" s="142"/>
    </row>
    <row r="4" spans="1:11" ht="13.8" thickBot="1" x14ac:dyDescent="0.3">
      <c r="C4" s="2"/>
      <c r="D4" s="4"/>
    </row>
    <row r="5" spans="1:11" ht="31.2" thickBot="1" x14ac:dyDescent="0.3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75" t="s">
        <v>45</v>
      </c>
      <c r="F6" s="76">
        <v>200</v>
      </c>
      <c r="G6" s="48">
        <v>4</v>
      </c>
      <c r="H6" s="48">
        <v>6.4</v>
      </c>
      <c r="I6" s="49">
        <v>0.8</v>
      </c>
      <c r="J6" s="48">
        <v>76.099999999999994</v>
      </c>
      <c r="K6" s="50">
        <v>111</v>
      </c>
    </row>
    <row r="7" spans="1:11" ht="14.4" x14ac:dyDescent="0.3">
      <c r="A7" s="24"/>
      <c r="B7" s="16"/>
      <c r="C7" s="11"/>
      <c r="D7" s="7" t="s">
        <v>22</v>
      </c>
      <c r="E7" s="46" t="s">
        <v>46</v>
      </c>
      <c r="F7" s="77">
        <v>200</v>
      </c>
      <c r="G7" s="52">
        <v>0.3</v>
      </c>
      <c r="H7" s="52">
        <v>0.1</v>
      </c>
      <c r="I7" s="53">
        <v>15.8</v>
      </c>
      <c r="J7" s="52">
        <v>61.1</v>
      </c>
      <c r="K7" s="6">
        <v>198</v>
      </c>
    </row>
    <row r="8" spans="1:11" ht="14.4" x14ac:dyDescent="0.3">
      <c r="A8" s="24"/>
      <c r="B8" s="16"/>
      <c r="C8" s="11"/>
      <c r="D8" s="7" t="s">
        <v>23</v>
      </c>
      <c r="E8" s="67" t="s">
        <v>59</v>
      </c>
      <c r="F8" s="78">
        <v>70</v>
      </c>
      <c r="G8" s="52">
        <v>8.9</v>
      </c>
      <c r="H8" s="52">
        <v>9.6999999999999993</v>
      </c>
      <c r="I8" s="53">
        <v>14.6</v>
      </c>
      <c r="J8" s="52">
        <v>411</v>
      </c>
      <c r="K8" s="42" t="s">
        <v>60</v>
      </c>
    </row>
    <row r="9" spans="1:11" ht="14.4" x14ac:dyDescent="0.3">
      <c r="A9" s="24"/>
      <c r="B9" s="16"/>
      <c r="C9" s="11"/>
      <c r="D9" s="7" t="s">
        <v>24</v>
      </c>
      <c r="E9" s="67" t="s">
        <v>44</v>
      </c>
      <c r="F9" s="69">
        <v>120</v>
      </c>
      <c r="G9" s="52">
        <v>0.1</v>
      </c>
      <c r="H9" s="52">
        <v>0.1</v>
      </c>
      <c r="I9" s="52">
        <v>1.2</v>
      </c>
      <c r="J9" s="85">
        <v>23.45</v>
      </c>
      <c r="K9" s="42">
        <v>351</v>
      </c>
    </row>
    <row r="10" spans="1:11" ht="14.4" x14ac:dyDescent="0.3">
      <c r="A10" s="24"/>
      <c r="B10" s="16"/>
      <c r="C10" s="11"/>
      <c r="D10" s="6" t="s">
        <v>41</v>
      </c>
      <c r="E10" s="46"/>
      <c r="F10" s="54"/>
      <c r="G10" s="52"/>
      <c r="H10" s="52"/>
      <c r="I10" s="53"/>
      <c r="J10" s="54"/>
      <c r="K10" s="42"/>
    </row>
    <row r="11" spans="1:11" ht="14.4" x14ac:dyDescent="0.3">
      <c r="A11" s="25"/>
      <c r="B11" s="18"/>
      <c r="C11" s="8"/>
      <c r="D11" s="19" t="s">
        <v>33</v>
      </c>
      <c r="E11" s="9"/>
      <c r="F11" s="20">
        <f>SUM(F6:F10)</f>
        <v>590</v>
      </c>
      <c r="G11" s="20">
        <f>SUM(G6:G10)</f>
        <v>13.299999999999999</v>
      </c>
      <c r="H11" s="20">
        <f>SUM(H6:H10)</f>
        <v>16.3</v>
      </c>
      <c r="I11" s="20">
        <f>SUM(I6:I10)</f>
        <v>32.400000000000006</v>
      </c>
      <c r="J11" s="20">
        <f>SUM(J6:J10)</f>
        <v>571.65000000000009</v>
      </c>
      <c r="K11" s="26"/>
    </row>
    <row r="12" spans="1:11" ht="14.4" x14ac:dyDescent="0.3">
      <c r="A12" s="27">
        <f>A6</f>
        <v>1</v>
      </c>
      <c r="B12" s="14">
        <f>B6</f>
        <v>1</v>
      </c>
      <c r="C12" s="10" t="s">
        <v>25</v>
      </c>
      <c r="D12" s="7" t="s">
        <v>26</v>
      </c>
      <c r="E12" s="55"/>
      <c r="F12" s="56"/>
      <c r="G12" s="57"/>
      <c r="H12" s="57"/>
      <c r="I12" s="58"/>
      <c r="J12" s="57"/>
      <c r="K12" s="59"/>
    </row>
    <row r="13" spans="1:11" ht="14.4" x14ac:dyDescent="0.3">
      <c r="A13" s="24"/>
      <c r="B13" s="16"/>
      <c r="C13" s="11"/>
      <c r="D13" s="7" t="s">
        <v>27</v>
      </c>
      <c r="E13" s="46"/>
      <c r="F13" s="54"/>
      <c r="G13" s="52"/>
      <c r="H13" s="52"/>
      <c r="I13" s="53"/>
      <c r="J13" s="52"/>
      <c r="K13" s="6"/>
    </row>
    <row r="14" spans="1:11" ht="14.4" x14ac:dyDescent="0.3">
      <c r="A14" s="24"/>
      <c r="B14" s="16"/>
      <c r="C14" s="11"/>
      <c r="D14" s="7" t="s">
        <v>28</v>
      </c>
      <c r="E14" s="46"/>
      <c r="F14" s="54"/>
      <c r="G14" s="52"/>
      <c r="H14" s="52"/>
      <c r="I14" s="53"/>
      <c r="J14" s="52"/>
      <c r="K14" s="6"/>
    </row>
    <row r="15" spans="1:11" ht="14.4" x14ac:dyDescent="0.3">
      <c r="A15" s="24"/>
      <c r="B15" s="16"/>
      <c r="C15" s="11"/>
      <c r="D15" s="7" t="s">
        <v>29</v>
      </c>
      <c r="E15" s="46"/>
      <c r="F15" s="54"/>
      <c r="G15" s="52"/>
      <c r="H15" s="52"/>
      <c r="I15" s="53"/>
      <c r="J15" s="52"/>
      <c r="K15" s="6"/>
    </row>
    <row r="16" spans="1:11" ht="14.4" x14ac:dyDescent="0.3">
      <c r="A16" s="24"/>
      <c r="B16" s="16"/>
      <c r="C16" s="11"/>
      <c r="D16" s="7" t="s">
        <v>30</v>
      </c>
      <c r="E16" s="60"/>
      <c r="F16" s="62"/>
      <c r="G16" s="61"/>
      <c r="H16" s="61"/>
      <c r="I16" s="63"/>
      <c r="J16" s="41"/>
      <c r="K16" s="64"/>
    </row>
    <row r="17" spans="1:11" ht="14.4" x14ac:dyDescent="0.3">
      <c r="A17" s="24"/>
      <c r="B17" s="16"/>
      <c r="C17" s="11"/>
      <c r="D17" s="7" t="s">
        <v>31</v>
      </c>
      <c r="E17" s="40"/>
      <c r="F17" s="41"/>
      <c r="G17" s="41"/>
      <c r="H17" s="41"/>
      <c r="I17" s="41"/>
      <c r="J17" s="41"/>
      <c r="K17" s="42"/>
    </row>
    <row r="18" spans="1:11" ht="14.4" x14ac:dyDescent="0.3">
      <c r="A18" s="24"/>
      <c r="B18" s="16"/>
      <c r="C18" s="11"/>
      <c r="D18" s="7" t="s">
        <v>32</v>
      </c>
      <c r="E18" s="40"/>
      <c r="F18" s="54"/>
      <c r="G18" s="52"/>
      <c r="H18" s="52"/>
      <c r="I18" s="53"/>
      <c r="J18" s="41"/>
      <c r="K18" s="42"/>
    </row>
    <row r="19" spans="1:11" ht="14.4" x14ac:dyDescent="0.3">
      <c r="A19" s="24"/>
      <c r="B19" s="16"/>
      <c r="C19" s="11"/>
      <c r="D19" s="6"/>
      <c r="E19" s="40"/>
      <c r="F19" s="41"/>
      <c r="G19" s="41"/>
      <c r="H19" s="41"/>
      <c r="I19" s="41"/>
      <c r="J19" s="41"/>
      <c r="K19" s="42"/>
    </row>
    <row r="20" spans="1:11" ht="14.4" x14ac:dyDescent="0.3">
      <c r="A20" s="24"/>
      <c r="B20" s="16"/>
      <c r="C20" s="11"/>
      <c r="D20" s="6"/>
      <c r="E20" s="40"/>
      <c r="F20" s="41"/>
      <c r="G20" s="41"/>
      <c r="H20" s="41"/>
      <c r="I20" s="41"/>
      <c r="J20" s="41"/>
      <c r="K20" s="42"/>
    </row>
    <row r="21" spans="1:11" ht="14.4" x14ac:dyDescent="0.3">
      <c r="A21" s="25"/>
      <c r="B21" s="18"/>
      <c r="C21" s="8"/>
      <c r="D21" s="19" t="s">
        <v>33</v>
      </c>
      <c r="E21" s="12"/>
      <c r="F21" s="20">
        <f>SUM(F12:F20)</f>
        <v>0</v>
      </c>
      <c r="G21" s="20">
        <f t="shared" ref="G21:J21" si="0">SUM(G12:G20)</f>
        <v>0</v>
      </c>
      <c r="H21" s="20">
        <f t="shared" si="0"/>
        <v>0</v>
      </c>
      <c r="I21" s="20">
        <f t="shared" si="0"/>
        <v>0</v>
      </c>
      <c r="J21" s="20">
        <f t="shared" si="0"/>
        <v>0</v>
      </c>
      <c r="K21" s="26"/>
    </row>
    <row r="22" spans="1:11" ht="15" thickBot="1" x14ac:dyDescent="0.3">
      <c r="A22" s="30">
        <f>A6</f>
        <v>1</v>
      </c>
      <c r="B22" s="31">
        <f>B6</f>
        <v>1</v>
      </c>
      <c r="C22" s="135" t="s">
        <v>4</v>
      </c>
      <c r="D22" s="136"/>
      <c r="E22" s="32"/>
      <c r="F22" s="33">
        <f>F11+F21</f>
        <v>590</v>
      </c>
      <c r="G22" s="33">
        <f t="shared" ref="G22:J22" si="1">G11+G21</f>
        <v>13.299999999999999</v>
      </c>
      <c r="H22" s="33">
        <f t="shared" si="1"/>
        <v>16.3</v>
      </c>
      <c r="I22" s="33">
        <f t="shared" si="1"/>
        <v>32.400000000000006</v>
      </c>
      <c r="J22" s="33">
        <f t="shared" si="1"/>
        <v>571.65000000000009</v>
      </c>
      <c r="K22" s="33"/>
    </row>
    <row r="23" spans="1:11" ht="28.8" x14ac:dyDescent="0.3">
      <c r="A23" s="15">
        <v>1</v>
      </c>
      <c r="B23" s="16">
        <v>2</v>
      </c>
      <c r="C23" s="23" t="s">
        <v>20</v>
      </c>
      <c r="D23" s="5" t="s">
        <v>21</v>
      </c>
      <c r="E23" s="45" t="s">
        <v>61</v>
      </c>
      <c r="F23" s="99">
        <v>310</v>
      </c>
      <c r="G23" s="48">
        <v>19.3</v>
      </c>
      <c r="H23" s="48">
        <v>23.1</v>
      </c>
      <c r="I23" s="49">
        <v>50.9</v>
      </c>
      <c r="J23" s="48">
        <v>499.5</v>
      </c>
      <c r="K23" s="45" t="s">
        <v>62</v>
      </c>
    </row>
    <row r="24" spans="1:11" ht="14.4" x14ac:dyDescent="0.3">
      <c r="A24" s="15"/>
      <c r="B24" s="16"/>
      <c r="C24" s="11"/>
      <c r="D24" s="7" t="s">
        <v>22</v>
      </c>
      <c r="E24" s="46" t="s">
        <v>38</v>
      </c>
      <c r="F24" s="65">
        <v>200</v>
      </c>
      <c r="G24" s="52">
        <v>0.3</v>
      </c>
      <c r="H24" s="52">
        <v>0.1</v>
      </c>
      <c r="I24" s="53">
        <v>15.8</v>
      </c>
      <c r="J24" s="52">
        <v>61.1</v>
      </c>
      <c r="K24" s="6">
        <v>198</v>
      </c>
    </row>
    <row r="25" spans="1:11" ht="14.4" x14ac:dyDescent="0.3">
      <c r="A25" s="15"/>
      <c r="B25" s="16"/>
      <c r="C25" s="11"/>
      <c r="D25" s="7" t="s">
        <v>23</v>
      </c>
      <c r="E25" s="46" t="s">
        <v>39</v>
      </c>
      <c r="F25" s="65">
        <v>30</v>
      </c>
      <c r="G25" s="52">
        <v>2.2999999999999998</v>
      </c>
      <c r="H25" s="52">
        <v>0.2</v>
      </c>
      <c r="I25" s="53">
        <v>14.6</v>
      </c>
      <c r="J25" s="52">
        <v>71</v>
      </c>
      <c r="K25" s="6">
        <v>299</v>
      </c>
    </row>
    <row r="26" spans="1:11" ht="14.4" x14ac:dyDescent="0.3">
      <c r="A26" s="15"/>
      <c r="B26" s="16"/>
      <c r="C26" s="11"/>
      <c r="D26" s="7" t="s">
        <v>24</v>
      </c>
      <c r="E26" s="40"/>
      <c r="F26" s="41"/>
      <c r="G26" s="41"/>
      <c r="H26" s="41"/>
      <c r="I26" s="41"/>
      <c r="J26" s="41"/>
      <c r="K26" s="42"/>
    </row>
    <row r="27" spans="1:11" ht="14.4" x14ac:dyDescent="0.3">
      <c r="A27" s="17"/>
      <c r="B27" s="18"/>
      <c r="C27" s="8"/>
      <c r="D27" s="19" t="s">
        <v>33</v>
      </c>
      <c r="E27" s="9"/>
      <c r="F27" s="20">
        <f>SUM(F23:F26)</f>
        <v>540</v>
      </c>
      <c r="G27" s="20">
        <f>SUM(G23:G26)</f>
        <v>21.900000000000002</v>
      </c>
      <c r="H27" s="20">
        <f>SUM(H23:H26)</f>
        <v>23.400000000000002</v>
      </c>
      <c r="I27" s="20">
        <f>SUM(I23:I26)</f>
        <v>81.3</v>
      </c>
      <c r="J27" s="20">
        <f>SUM(J23:J26)</f>
        <v>631.6</v>
      </c>
      <c r="K27" s="26"/>
    </row>
    <row r="28" spans="1:11" ht="14.4" x14ac:dyDescent="0.3">
      <c r="A28" s="14">
        <f>A23</f>
        <v>1</v>
      </c>
      <c r="B28" s="14">
        <f>B23</f>
        <v>2</v>
      </c>
      <c r="C28" s="10" t="s">
        <v>25</v>
      </c>
      <c r="D28" s="7" t="s">
        <v>26</v>
      </c>
      <c r="E28" s="55"/>
      <c r="F28" s="56"/>
      <c r="G28" s="57"/>
      <c r="H28" s="57"/>
      <c r="I28" s="58"/>
      <c r="J28" s="57"/>
      <c r="K28" s="59"/>
    </row>
    <row r="29" spans="1:11" ht="14.4" x14ac:dyDescent="0.3">
      <c r="A29" s="15"/>
      <c r="B29" s="16"/>
      <c r="C29" s="11"/>
      <c r="D29" s="7" t="s">
        <v>27</v>
      </c>
      <c r="E29" s="46"/>
      <c r="F29" s="54"/>
      <c r="G29" s="52"/>
      <c r="H29" s="52"/>
      <c r="I29" s="53"/>
      <c r="J29" s="52"/>
      <c r="K29" s="6"/>
    </row>
    <row r="30" spans="1:11" ht="14.4" x14ac:dyDescent="0.3">
      <c r="A30" s="15"/>
      <c r="B30" s="16"/>
      <c r="C30" s="11"/>
      <c r="D30" s="7" t="s">
        <v>28</v>
      </c>
      <c r="E30" s="46"/>
      <c r="F30" s="54"/>
      <c r="G30" s="52"/>
      <c r="H30" s="52"/>
      <c r="I30" s="53"/>
      <c r="J30" s="52"/>
      <c r="K30" s="6"/>
    </row>
    <row r="31" spans="1:11" ht="14.4" x14ac:dyDescent="0.3">
      <c r="A31" s="15"/>
      <c r="B31" s="16"/>
      <c r="C31" s="11"/>
      <c r="D31" s="7" t="s">
        <v>29</v>
      </c>
      <c r="E31" s="66"/>
      <c r="F31" s="66"/>
      <c r="G31" s="66"/>
      <c r="H31" s="66"/>
      <c r="I31" s="66"/>
      <c r="J31" s="66"/>
      <c r="K31" s="66"/>
    </row>
    <row r="32" spans="1:11" ht="14.4" x14ac:dyDescent="0.3">
      <c r="A32" s="15"/>
      <c r="B32" s="16"/>
      <c r="C32" s="11"/>
      <c r="D32" s="7" t="s">
        <v>30</v>
      </c>
      <c r="E32" s="60"/>
      <c r="F32" s="62"/>
      <c r="G32" s="61"/>
      <c r="H32" s="62"/>
      <c r="I32" s="63"/>
      <c r="J32" s="41"/>
      <c r="K32" s="42"/>
    </row>
    <row r="33" spans="1:11" ht="14.4" x14ac:dyDescent="0.3">
      <c r="A33" s="15"/>
      <c r="B33" s="16"/>
      <c r="C33" s="11"/>
      <c r="D33" s="7" t="s">
        <v>31</v>
      </c>
      <c r="E33" s="40"/>
      <c r="F33" s="41"/>
      <c r="G33" s="52"/>
      <c r="H33" s="52"/>
      <c r="I33" s="53"/>
      <c r="J33" s="52"/>
      <c r="K33" s="53"/>
    </row>
    <row r="34" spans="1:11" ht="14.4" x14ac:dyDescent="0.3">
      <c r="A34" s="15"/>
      <c r="B34" s="16"/>
      <c r="C34" s="11"/>
      <c r="D34" s="7" t="s">
        <v>32</v>
      </c>
      <c r="E34" s="40"/>
      <c r="F34" s="41"/>
      <c r="G34" s="41"/>
      <c r="H34" s="41"/>
      <c r="I34" s="41"/>
      <c r="J34" s="41"/>
      <c r="K34" s="42"/>
    </row>
    <row r="35" spans="1:11" ht="14.4" x14ac:dyDescent="0.3">
      <c r="A35" s="15"/>
      <c r="B35" s="16"/>
      <c r="C35" s="11"/>
      <c r="D35" s="6" t="s">
        <v>41</v>
      </c>
      <c r="E35" s="46"/>
      <c r="F35" s="54"/>
      <c r="G35" s="52"/>
      <c r="H35" s="52"/>
      <c r="I35" s="53"/>
      <c r="J35" s="52"/>
      <c r="K35" s="42"/>
    </row>
    <row r="36" spans="1:11" ht="14.4" x14ac:dyDescent="0.3">
      <c r="A36" s="15"/>
      <c r="B36" s="16"/>
      <c r="C36" s="11"/>
      <c r="D36" s="6"/>
      <c r="E36" s="40"/>
      <c r="F36" s="41"/>
      <c r="G36" s="41"/>
      <c r="H36" s="41"/>
      <c r="I36" s="41"/>
      <c r="J36" s="41"/>
      <c r="K36" s="42"/>
    </row>
    <row r="37" spans="1:11" ht="14.4" x14ac:dyDescent="0.3">
      <c r="A37" s="17"/>
      <c r="B37" s="18"/>
      <c r="C37" s="8"/>
      <c r="D37" s="19" t="s">
        <v>33</v>
      </c>
      <c r="E37" s="12"/>
      <c r="F37" s="20">
        <f>SUM(F28:F36)</f>
        <v>0</v>
      </c>
      <c r="G37" s="20">
        <f t="shared" ref="G37" si="2">SUM(G28:G36)</f>
        <v>0</v>
      </c>
      <c r="H37" s="20">
        <f t="shared" ref="H37" si="3">SUM(H28:H36)</f>
        <v>0</v>
      </c>
      <c r="I37" s="20">
        <f t="shared" ref="I37" si="4">SUM(I28:I36)</f>
        <v>0</v>
      </c>
      <c r="J37" s="20">
        <f t="shared" ref="J37" si="5">SUM(J28:J36)</f>
        <v>0</v>
      </c>
      <c r="K37" s="26"/>
    </row>
    <row r="38" spans="1:11" ht="15.75" customHeight="1" thickBot="1" x14ac:dyDescent="0.3">
      <c r="A38" s="34">
        <f>A23</f>
        <v>1</v>
      </c>
      <c r="B38" s="34">
        <f>B23</f>
        <v>2</v>
      </c>
      <c r="C38" s="135" t="s">
        <v>4</v>
      </c>
      <c r="D38" s="136"/>
      <c r="E38" s="32"/>
      <c r="F38" s="33">
        <f>F27+F37</f>
        <v>540</v>
      </c>
      <c r="G38" s="33">
        <f t="shared" ref="G38" si="6">G27+G37</f>
        <v>21.900000000000002</v>
      </c>
      <c r="H38" s="33">
        <f t="shared" ref="H38" si="7">H27+H37</f>
        <v>23.400000000000002</v>
      </c>
      <c r="I38" s="33">
        <f t="shared" ref="I38" si="8">I27+I37</f>
        <v>81.3</v>
      </c>
      <c r="J38" s="33">
        <f t="shared" ref="J38" si="9">J27+J37</f>
        <v>631.6</v>
      </c>
      <c r="K38" s="33"/>
    </row>
    <row r="39" spans="1:11" ht="14.4" x14ac:dyDescent="0.3">
      <c r="A39" s="21">
        <v>1</v>
      </c>
      <c r="B39" s="22">
        <v>3</v>
      </c>
      <c r="C39" s="23" t="s">
        <v>20</v>
      </c>
      <c r="D39" s="5" t="s">
        <v>21</v>
      </c>
      <c r="E39" s="67" t="s">
        <v>42</v>
      </c>
      <c r="F39" s="68">
        <v>150</v>
      </c>
      <c r="G39" s="48">
        <v>11.6</v>
      </c>
      <c r="H39" s="48">
        <v>15.6</v>
      </c>
      <c r="I39" s="49">
        <v>16.5</v>
      </c>
      <c r="J39" s="47">
        <v>255</v>
      </c>
      <c r="K39" s="50" t="s">
        <v>51</v>
      </c>
    </row>
    <row r="40" spans="1:11" ht="14.4" x14ac:dyDescent="0.3">
      <c r="A40" s="24"/>
      <c r="B40" s="16"/>
      <c r="C40" s="11"/>
      <c r="D40" s="7" t="s">
        <v>22</v>
      </c>
      <c r="E40" s="67" t="s">
        <v>36</v>
      </c>
      <c r="F40" s="69">
        <v>200</v>
      </c>
      <c r="G40" s="52">
        <v>3.8</v>
      </c>
      <c r="H40" s="52">
        <v>3.7</v>
      </c>
      <c r="I40" s="53">
        <v>20.2</v>
      </c>
      <c r="J40" s="54">
        <v>121</v>
      </c>
      <c r="K40" s="6">
        <v>204</v>
      </c>
    </row>
    <row r="41" spans="1:11" ht="14.4" x14ac:dyDescent="0.3">
      <c r="A41" s="24"/>
      <c r="B41" s="16"/>
      <c r="C41" s="11"/>
      <c r="D41" s="7" t="s">
        <v>23</v>
      </c>
      <c r="E41" s="67" t="s">
        <v>50</v>
      </c>
      <c r="F41" s="69">
        <v>60</v>
      </c>
      <c r="G41" s="52">
        <v>4.8</v>
      </c>
      <c r="H41" s="52">
        <v>6.1</v>
      </c>
      <c r="I41" s="53">
        <v>14.6</v>
      </c>
      <c r="J41" s="54">
        <v>134</v>
      </c>
      <c r="K41" s="6">
        <v>299</v>
      </c>
    </row>
    <row r="42" spans="1:11" ht="14.4" x14ac:dyDescent="0.3">
      <c r="A42" s="24"/>
      <c r="B42" s="16"/>
      <c r="C42" s="11"/>
      <c r="D42" s="7" t="s">
        <v>24</v>
      </c>
      <c r="E42" s="67" t="s">
        <v>44</v>
      </c>
      <c r="F42" s="69">
        <v>120</v>
      </c>
      <c r="G42" s="52">
        <v>0.1</v>
      </c>
      <c r="H42" s="52">
        <v>0.1</v>
      </c>
      <c r="I42" s="52">
        <v>1.2</v>
      </c>
      <c r="J42" s="54">
        <v>45</v>
      </c>
      <c r="K42" s="6">
        <v>351</v>
      </c>
    </row>
    <row r="43" spans="1:11" ht="14.4" x14ac:dyDescent="0.3">
      <c r="A43" s="25"/>
      <c r="B43" s="18"/>
      <c r="C43" s="8"/>
      <c r="D43" s="19" t="s">
        <v>33</v>
      </c>
      <c r="E43" s="9"/>
      <c r="F43" s="20">
        <f>SUM(F39:F42)</f>
        <v>530</v>
      </c>
      <c r="G43" s="20">
        <f>SUM(G39:G42)</f>
        <v>20.3</v>
      </c>
      <c r="H43" s="20">
        <f>SUM(H39:H42)</f>
        <v>25.5</v>
      </c>
      <c r="I43" s="20">
        <f>SUM(I39:I42)</f>
        <v>52.500000000000007</v>
      </c>
      <c r="J43" s="20">
        <f>SUM(J39:J42)</f>
        <v>555</v>
      </c>
      <c r="K43" s="26"/>
    </row>
    <row r="44" spans="1:11" ht="14.4" x14ac:dyDescent="0.3">
      <c r="A44" s="27">
        <f>A39</f>
        <v>1</v>
      </c>
      <c r="B44" s="14">
        <f>B39</f>
        <v>3</v>
      </c>
      <c r="C44" s="10" t="s">
        <v>25</v>
      </c>
      <c r="D44" s="7" t="s">
        <v>26</v>
      </c>
      <c r="E44" s="67"/>
      <c r="F44" s="69"/>
      <c r="G44" s="57"/>
      <c r="H44" s="57"/>
      <c r="I44" s="58"/>
      <c r="J44" s="57"/>
      <c r="K44" s="6"/>
    </row>
    <row r="45" spans="1:11" ht="14.4" x14ac:dyDescent="0.3">
      <c r="A45" s="24"/>
      <c r="B45" s="16"/>
      <c r="C45" s="11"/>
      <c r="D45" s="7" t="s">
        <v>27</v>
      </c>
      <c r="E45" s="71"/>
      <c r="F45" s="69"/>
      <c r="G45" s="52"/>
      <c r="H45" s="52"/>
      <c r="I45" s="53"/>
      <c r="J45" s="52"/>
      <c r="K45" s="6"/>
    </row>
    <row r="46" spans="1:11" ht="14.4" x14ac:dyDescent="0.3">
      <c r="A46" s="24"/>
      <c r="B46" s="16"/>
      <c r="C46" s="11"/>
      <c r="D46" s="7" t="s">
        <v>28</v>
      </c>
      <c r="E46" s="67"/>
      <c r="F46" s="69"/>
      <c r="G46" s="52"/>
      <c r="H46" s="52"/>
      <c r="I46" s="53"/>
      <c r="J46" s="52"/>
      <c r="K46" s="6"/>
    </row>
    <row r="47" spans="1:11" ht="14.4" x14ac:dyDescent="0.3">
      <c r="A47" s="24"/>
      <c r="B47" s="16"/>
      <c r="C47" s="11"/>
      <c r="D47" s="7" t="s">
        <v>29</v>
      </c>
      <c r="E47" s="66"/>
      <c r="F47" s="66"/>
      <c r="G47" s="66"/>
      <c r="H47" s="66"/>
      <c r="I47" s="66"/>
      <c r="J47" s="66"/>
      <c r="K47" s="66"/>
    </row>
    <row r="48" spans="1:11" ht="14.4" x14ac:dyDescent="0.3">
      <c r="A48" s="24"/>
      <c r="B48" s="16"/>
      <c r="C48" s="11"/>
      <c r="D48" s="7" t="s">
        <v>30</v>
      </c>
      <c r="E48" s="72"/>
      <c r="F48" s="69"/>
      <c r="G48" s="54"/>
      <c r="H48" s="54"/>
      <c r="I48" s="53"/>
      <c r="J48" s="54"/>
      <c r="K48" s="6"/>
    </row>
    <row r="49" spans="1:11" ht="14.4" x14ac:dyDescent="0.3">
      <c r="A49" s="24"/>
      <c r="B49" s="16"/>
      <c r="C49" s="11"/>
      <c r="D49" s="7" t="s">
        <v>31</v>
      </c>
      <c r="E49" s="72"/>
      <c r="F49" s="62"/>
      <c r="G49" s="62"/>
      <c r="H49" s="62"/>
      <c r="I49" s="74"/>
      <c r="J49" s="62"/>
      <c r="K49" s="64"/>
    </row>
    <row r="50" spans="1:11" ht="14.4" x14ac:dyDescent="0.3">
      <c r="A50" s="24"/>
      <c r="B50" s="16"/>
      <c r="C50" s="11"/>
      <c r="D50" s="7" t="s">
        <v>32</v>
      </c>
      <c r="E50" s="40"/>
      <c r="F50" s="41"/>
      <c r="G50" s="41"/>
      <c r="H50" s="41"/>
      <c r="I50" s="41"/>
      <c r="J50" s="41"/>
      <c r="K50" s="42"/>
    </row>
    <row r="51" spans="1:11" ht="14.4" x14ac:dyDescent="0.3">
      <c r="A51" s="24"/>
      <c r="B51" s="16"/>
      <c r="C51" s="11"/>
      <c r="D51" s="6"/>
      <c r="E51" s="40"/>
      <c r="F51" s="41"/>
      <c r="G51" s="41"/>
      <c r="H51" s="41"/>
      <c r="I51" s="41"/>
      <c r="J51" s="41"/>
      <c r="K51" s="42"/>
    </row>
    <row r="52" spans="1:11" ht="14.4" x14ac:dyDescent="0.3">
      <c r="A52" s="24"/>
      <c r="B52" s="16"/>
      <c r="C52" s="11"/>
      <c r="D52" s="6"/>
      <c r="E52" s="40"/>
      <c r="F52" s="41"/>
      <c r="G52" s="41"/>
      <c r="H52" s="41"/>
      <c r="I52" s="41"/>
      <c r="J52" s="41"/>
      <c r="K52" s="42"/>
    </row>
    <row r="53" spans="1:11" ht="14.4" x14ac:dyDescent="0.3">
      <c r="A53" s="25"/>
      <c r="B53" s="18"/>
      <c r="C53" s="8"/>
      <c r="D53" s="19" t="s">
        <v>33</v>
      </c>
      <c r="E53" s="12"/>
      <c r="F53" s="20">
        <f>SUM(F44:F52)</f>
        <v>0</v>
      </c>
      <c r="G53" s="20">
        <f t="shared" ref="G53" si="10">SUM(G44:G52)</f>
        <v>0</v>
      </c>
      <c r="H53" s="20">
        <f t="shared" ref="H53" si="11">SUM(H44:H52)</f>
        <v>0</v>
      </c>
      <c r="I53" s="20">
        <f t="shared" ref="I53" si="12">SUM(I44:I52)</f>
        <v>0</v>
      </c>
      <c r="J53" s="20">
        <f t="shared" ref="J53" si="13">SUM(J44:J52)</f>
        <v>0</v>
      </c>
      <c r="K53" s="26"/>
    </row>
    <row r="54" spans="1:11" ht="15.75" customHeight="1" thickBot="1" x14ac:dyDescent="0.3">
      <c r="A54" s="30">
        <f>A39</f>
        <v>1</v>
      </c>
      <c r="B54" s="31">
        <f>B39</f>
        <v>3</v>
      </c>
      <c r="C54" s="135" t="s">
        <v>4</v>
      </c>
      <c r="D54" s="136"/>
      <c r="E54" s="32"/>
      <c r="F54" s="33">
        <f>F43+F53</f>
        <v>530</v>
      </c>
      <c r="G54" s="33">
        <f t="shared" ref="G54" si="14">G43+G53</f>
        <v>20.3</v>
      </c>
      <c r="H54" s="33">
        <f t="shared" ref="H54" si="15">H43+H53</f>
        <v>25.5</v>
      </c>
      <c r="I54" s="33">
        <f t="shared" ref="I54" si="16">I43+I53</f>
        <v>52.500000000000007</v>
      </c>
      <c r="J54" s="33">
        <f t="shared" ref="J54" si="17">J43+J53</f>
        <v>555</v>
      </c>
      <c r="K54" s="33"/>
    </row>
    <row r="55" spans="1:11" ht="14.4" x14ac:dyDescent="0.3">
      <c r="A55" s="21">
        <v>1</v>
      </c>
      <c r="B55" s="22">
        <v>4</v>
      </c>
      <c r="C55" s="23" t="s">
        <v>20</v>
      </c>
      <c r="D55" s="5" t="s">
        <v>21</v>
      </c>
      <c r="E55" s="45" t="s">
        <v>52</v>
      </c>
      <c r="F55" s="76">
        <v>250</v>
      </c>
      <c r="G55" s="100">
        <v>17</v>
      </c>
      <c r="H55" s="100">
        <v>13.3</v>
      </c>
      <c r="I55" s="100">
        <v>32.5</v>
      </c>
      <c r="J55" s="48">
        <v>319</v>
      </c>
      <c r="K55" s="50">
        <v>144.02000000000001</v>
      </c>
    </row>
    <row r="56" spans="1:11" ht="14.4" x14ac:dyDescent="0.3">
      <c r="A56" s="24"/>
      <c r="B56" s="16"/>
      <c r="C56" s="11"/>
      <c r="D56" s="7" t="s">
        <v>22</v>
      </c>
      <c r="E56" s="67" t="s">
        <v>46</v>
      </c>
      <c r="F56" s="77">
        <v>207</v>
      </c>
      <c r="G56" s="100">
        <v>0.3</v>
      </c>
      <c r="H56" s="100">
        <v>0.1</v>
      </c>
      <c r="I56" s="100">
        <v>15.8</v>
      </c>
      <c r="J56" s="52">
        <v>61.1</v>
      </c>
      <c r="K56" s="6">
        <v>198</v>
      </c>
    </row>
    <row r="57" spans="1:11" ht="14.4" x14ac:dyDescent="0.3">
      <c r="A57" s="24"/>
      <c r="B57" s="16"/>
      <c r="C57" s="11"/>
      <c r="D57" s="7" t="s">
        <v>23</v>
      </c>
      <c r="E57" s="67" t="s">
        <v>63</v>
      </c>
      <c r="F57" s="78">
        <v>60</v>
      </c>
      <c r="G57" s="101">
        <v>9.0399999999999991</v>
      </c>
      <c r="H57" s="101">
        <v>9.59</v>
      </c>
      <c r="I57" s="101">
        <v>8.6999999999999993</v>
      </c>
      <c r="J57" s="52">
        <v>108.8</v>
      </c>
      <c r="K57" s="111" t="s">
        <v>64</v>
      </c>
    </row>
    <row r="58" spans="1:11" ht="14.4" x14ac:dyDescent="0.3">
      <c r="A58" s="24"/>
      <c r="B58" s="16"/>
      <c r="C58" s="11"/>
      <c r="D58" s="7" t="s">
        <v>24</v>
      </c>
      <c r="E58" s="46" t="s">
        <v>48</v>
      </c>
      <c r="F58" s="79">
        <v>120</v>
      </c>
      <c r="G58" s="52">
        <v>0.1</v>
      </c>
      <c r="H58" s="52">
        <v>0.1</v>
      </c>
      <c r="I58" s="52">
        <v>1.2</v>
      </c>
      <c r="J58" s="52">
        <v>45</v>
      </c>
      <c r="K58" s="6">
        <v>351</v>
      </c>
    </row>
    <row r="59" spans="1:11" ht="14.4" x14ac:dyDescent="0.3">
      <c r="A59" s="25"/>
      <c r="B59" s="18"/>
      <c r="C59" s="8"/>
      <c r="D59" s="19" t="s">
        <v>33</v>
      </c>
      <c r="E59" s="9"/>
      <c r="F59" s="20">
        <f>SUM(F55:F58)</f>
        <v>637</v>
      </c>
      <c r="G59" s="20">
        <f>SUM(G55:G58)</f>
        <v>26.44</v>
      </c>
      <c r="H59" s="20">
        <f>SUM(H55:H58)</f>
        <v>23.090000000000003</v>
      </c>
      <c r="I59" s="20">
        <f>SUM(I55:I58)</f>
        <v>58.2</v>
      </c>
      <c r="J59" s="20">
        <f>SUM(J55:J58)</f>
        <v>533.90000000000009</v>
      </c>
      <c r="K59" s="26"/>
    </row>
    <row r="60" spans="1:11" ht="14.4" x14ac:dyDescent="0.3">
      <c r="A60" s="27">
        <f>A55</f>
        <v>1</v>
      </c>
      <c r="B60" s="14">
        <f>B55</f>
        <v>4</v>
      </c>
      <c r="C60" s="10" t="s">
        <v>25</v>
      </c>
      <c r="D60" s="7" t="s">
        <v>26</v>
      </c>
      <c r="E60" s="81"/>
      <c r="F60" s="73"/>
      <c r="G60" s="83"/>
      <c r="H60" s="83"/>
      <c r="I60" s="84"/>
      <c r="J60" s="56"/>
      <c r="K60" s="59"/>
    </row>
    <row r="61" spans="1:11" ht="14.4" x14ac:dyDescent="0.3">
      <c r="A61" s="24"/>
      <c r="B61" s="16"/>
      <c r="C61" s="11"/>
      <c r="D61" s="7" t="s">
        <v>27</v>
      </c>
      <c r="E61" s="82"/>
      <c r="F61" s="73"/>
      <c r="G61" s="85"/>
      <c r="H61" s="85"/>
      <c r="I61" s="86"/>
      <c r="J61" s="54"/>
      <c r="K61" s="6"/>
    </row>
    <row r="62" spans="1:11" ht="14.4" x14ac:dyDescent="0.3">
      <c r="A62" s="24"/>
      <c r="B62" s="16"/>
      <c r="C62" s="11"/>
      <c r="D62" s="7" t="s">
        <v>28</v>
      </c>
      <c r="E62" s="69"/>
      <c r="F62" s="73"/>
      <c r="G62" s="85"/>
      <c r="H62" s="85"/>
      <c r="I62" s="86"/>
      <c r="J62" s="54"/>
      <c r="K62" s="6"/>
    </row>
    <row r="63" spans="1:11" ht="14.4" x14ac:dyDescent="0.3">
      <c r="A63" s="24"/>
      <c r="B63" s="16"/>
      <c r="C63" s="11"/>
      <c r="D63" s="7" t="s">
        <v>29</v>
      </c>
      <c r="E63" s="69"/>
      <c r="F63" s="73"/>
      <c r="G63" s="85"/>
      <c r="H63" s="85"/>
      <c r="I63" s="86"/>
      <c r="J63" s="54"/>
      <c r="K63" s="6"/>
    </row>
    <row r="64" spans="1:11" ht="14.4" x14ac:dyDescent="0.3">
      <c r="A64" s="24"/>
      <c r="B64" s="16"/>
      <c r="C64" s="11"/>
      <c r="D64" s="7" t="s">
        <v>30</v>
      </c>
      <c r="E64" s="69"/>
      <c r="F64" s="73"/>
      <c r="G64" s="85"/>
      <c r="H64" s="85"/>
      <c r="I64" s="86"/>
      <c r="J64" s="54"/>
      <c r="K64" s="6"/>
    </row>
    <row r="65" spans="1:11" ht="14.4" x14ac:dyDescent="0.3">
      <c r="A65" s="24"/>
      <c r="B65" s="16"/>
      <c r="C65" s="11"/>
      <c r="D65" s="7" t="s">
        <v>31</v>
      </c>
      <c r="E65" s="69"/>
      <c r="F65" s="73"/>
      <c r="G65" s="85"/>
      <c r="H65" s="85"/>
      <c r="I65" s="86"/>
      <c r="J65" s="54"/>
      <c r="K65" s="6"/>
    </row>
    <row r="66" spans="1:11" ht="14.4" x14ac:dyDescent="0.3">
      <c r="A66" s="24"/>
      <c r="B66" s="16"/>
      <c r="C66" s="11"/>
      <c r="D66" s="7" t="s">
        <v>32</v>
      </c>
      <c r="E66" s="80"/>
      <c r="F66" s="62"/>
      <c r="G66" s="87"/>
      <c r="H66" s="87"/>
      <c r="I66" s="88"/>
      <c r="J66" s="62"/>
      <c r="K66" s="64"/>
    </row>
    <row r="67" spans="1:11" ht="14.4" x14ac:dyDescent="0.3">
      <c r="A67" s="24"/>
      <c r="B67" s="16"/>
      <c r="C67" s="11"/>
      <c r="D67" s="6"/>
      <c r="E67" s="40"/>
      <c r="F67" s="41"/>
      <c r="G67" s="41"/>
      <c r="H67" s="41"/>
      <c r="I67" s="41"/>
      <c r="J67" s="41"/>
      <c r="K67" s="42"/>
    </row>
    <row r="68" spans="1:11" ht="14.4" x14ac:dyDescent="0.3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4.4" x14ac:dyDescent="0.3">
      <c r="A69" s="25"/>
      <c r="B69" s="18"/>
      <c r="C69" s="8"/>
      <c r="D69" s="19" t="s">
        <v>33</v>
      </c>
      <c r="E69" s="12"/>
      <c r="F69" s="20">
        <f>SUM(F60:F68)</f>
        <v>0</v>
      </c>
      <c r="G69" s="20">
        <f t="shared" ref="G69" si="18">SUM(G60:G68)</f>
        <v>0</v>
      </c>
      <c r="H69" s="20">
        <f t="shared" ref="H69" si="19">SUM(H60:H68)</f>
        <v>0</v>
      </c>
      <c r="I69" s="20">
        <f t="shared" ref="I69" si="20">SUM(I60:I68)</f>
        <v>0</v>
      </c>
      <c r="J69" s="20">
        <f t="shared" ref="J69" si="21">SUM(J60:J68)</f>
        <v>0</v>
      </c>
      <c r="K69" s="26"/>
    </row>
    <row r="70" spans="1:11" ht="15.75" customHeight="1" thickBot="1" x14ac:dyDescent="0.3">
      <c r="A70" s="30">
        <f>A55</f>
        <v>1</v>
      </c>
      <c r="B70" s="31">
        <f>B55</f>
        <v>4</v>
      </c>
      <c r="C70" s="135" t="s">
        <v>4</v>
      </c>
      <c r="D70" s="136"/>
      <c r="E70" s="32"/>
      <c r="F70" s="33">
        <f>F59+F69</f>
        <v>637</v>
      </c>
      <c r="G70" s="33">
        <f t="shared" ref="G70" si="22">G59+G69</f>
        <v>26.44</v>
      </c>
      <c r="H70" s="33">
        <f t="shared" ref="H70" si="23">H59+H69</f>
        <v>23.090000000000003</v>
      </c>
      <c r="I70" s="33">
        <f t="shared" ref="I70" si="24">I59+I69</f>
        <v>58.2</v>
      </c>
      <c r="J70" s="33">
        <f t="shared" ref="J70" si="25">J59+J69</f>
        <v>533.90000000000009</v>
      </c>
      <c r="K70" s="33"/>
    </row>
    <row r="71" spans="1:11" ht="14.4" x14ac:dyDescent="0.3">
      <c r="A71" s="21">
        <v>1</v>
      </c>
      <c r="B71" s="22">
        <v>5</v>
      </c>
      <c r="C71" s="23" t="s">
        <v>20</v>
      </c>
      <c r="D71" s="5" t="s">
        <v>21</v>
      </c>
      <c r="E71" s="67" t="s">
        <v>53</v>
      </c>
      <c r="F71" s="112">
        <v>150</v>
      </c>
      <c r="G71" s="109">
        <v>11.3</v>
      </c>
      <c r="H71" s="109">
        <v>16.3</v>
      </c>
      <c r="I71" s="109">
        <v>43.1</v>
      </c>
      <c r="J71" s="99">
        <v>333</v>
      </c>
      <c r="K71" s="113">
        <v>232</v>
      </c>
    </row>
    <row r="72" spans="1:11" ht="14.4" x14ac:dyDescent="0.3">
      <c r="A72" s="24"/>
      <c r="B72" s="16"/>
      <c r="C72" s="11"/>
      <c r="D72" s="7" t="s">
        <v>22</v>
      </c>
      <c r="E72" s="75" t="s">
        <v>36</v>
      </c>
      <c r="F72" s="114">
        <v>200</v>
      </c>
      <c r="G72" s="115">
        <v>3.8</v>
      </c>
      <c r="H72" s="115">
        <v>3.7</v>
      </c>
      <c r="I72" s="116">
        <v>20.2</v>
      </c>
      <c r="J72" s="65">
        <v>121</v>
      </c>
      <c r="K72" s="111">
        <v>144</v>
      </c>
    </row>
    <row r="73" spans="1:11" ht="14.4" x14ac:dyDescent="0.3">
      <c r="A73" s="24"/>
      <c r="B73" s="16"/>
      <c r="C73" s="11"/>
      <c r="D73" s="7" t="s">
        <v>23</v>
      </c>
      <c r="E73" s="75" t="s">
        <v>58</v>
      </c>
      <c r="F73" s="114">
        <v>30</v>
      </c>
      <c r="G73" s="101">
        <v>2.14</v>
      </c>
      <c r="H73" s="101">
        <v>0.89</v>
      </c>
      <c r="I73" s="101">
        <v>8.6999999999999993</v>
      </c>
      <c r="J73" s="65">
        <v>54.8</v>
      </c>
      <c r="K73" s="111">
        <v>299</v>
      </c>
    </row>
    <row r="74" spans="1:11" ht="14.4" x14ac:dyDescent="0.3">
      <c r="A74" s="24"/>
      <c r="B74" s="16"/>
      <c r="C74" s="11"/>
      <c r="D74" s="7" t="s">
        <v>24</v>
      </c>
      <c r="E74" s="67" t="s">
        <v>47</v>
      </c>
      <c r="F74" s="114">
        <v>120</v>
      </c>
      <c r="G74" s="115">
        <v>0.1</v>
      </c>
      <c r="H74" s="115">
        <v>0.1</v>
      </c>
      <c r="I74" s="115">
        <v>1.2</v>
      </c>
      <c r="J74" s="65">
        <v>45</v>
      </c>
      <c r="K74" s="111">
        <v>351</v>
      </c>
    </row>
    <row r="75" spans="1:11" ht="14.4" x14ac:dyDescent="0.3">
      <c r="A75" s="24"/>
      <c r="B75" s="16"/>
      <c r="C75" s="11"/>
      <c r="D75" s="6"/>
      <c r="E75" s="67"/>
      <c r="F75" s="70"/>
      <c r="G75" s="85"/>
      <c r="H75" s="85"/>
      <c r="I75" s="86"/>
      <c r="J75" s="54"/>
      <c r="K75" s="6"/>
    </row>
    <row r="76" spans="1:11" ht="14.4" x14ac:dyDescent="0.3">
      <c r="A76" s="24"/>
      <c r="B76" s="16"/>
      <c r="C76" s="11"/>
      <c r="D76" s="6"/>
      <c r="E76" s="67"/>
      <c r="F76" s="70"/>
      <c r="G76" s="85"/>
      <c r="H76" s="85"/>
      <c r="I76" s="86"/>
      <c r="J76" s="54"/>
      <c r="K76" s="6"/>
    </row>
    <row r="77" spans="1:11" ht="14.4" x14ac:dyDescent="0.3">
      <c r="A77" s="25"/>
      <c r="B77" s="18"/>
      <c r="C77" s="8"/>
      <c r="D77" s="19" t="s">
        <v>33</v>
      </c>
      <c r="E77" s="9"/>
      <c r="F77" s="20">
        <f>SUM(F71:F76)</f>
        <v>500</v>
      </c>
      <c r="G77" s="20">
        <f>SUM(G71:G76)</f>
        <v>17.340000000000003</v>
      </c>
      <c r="H77" s="20">
        <f>SUM(H71:H76)</f>
        <v>20.990000000000002</v>
      </c>
      <c r="I77" s="20">
        <f>SUM(I71:I76)</f>
        <v>73.2</v>
      </c>
      <c r="J77" s="20">
        <f>SUM(J71:J76)</f>
        <v>553.79999999999995</v>
      </c>
      <c r="K77" s="26"/>
    </row>
    <row r="78" spans="1:11" ht="14.4" x14ac:dyDescent="0.3">
      <c r="A78" s="27">
        <f>A71</f>
        <v>1</v>
      </c>
      <c r="B78" s="14">
        <f>B71</f>
        <v>5</v>
      </c>
      <c r="C78" s="10" t="s">
        <v>25</v>
      </c>
      <c r="D78" s="7" t="s">
        <v>26</v>
      </c>
      <c r="E78" s="67"/>
      <c r="F78" s="91"/>
      <c r="G78" s="83"/>
      <c r="H78" s="83"/>
      <c r="I78" s="84"/>
      <c r="J78" s="56"/>
      <c r="K78" s="59"/>
    </row>
    <row r="79" spans="1:11" ht="14.4" x14ac:dyDescent="0.3">
      <c r="A79" s="24"/>
      <c r="B79" s="16"/>
      <c r="C79" s="11"/>
      <c r="D79" s="7" t="s">
        <v>27</v>
      </c>
      <c r="E79" s="67"/>
      <c r="F79" s="92"/>
      <c r="G79" s="85"/>
      <c r="H79" s="85"/>
      <c r="I79" s="86"/>
      <c r="J79" s="54"/>
      <c r="K79" s="6"/>
    </row>
    <row r="80" spans="1:11" ht="14.4" x14ac:dyDescent="0.3">
      <c r="A80" s="24"/>
      <c r="B80" s="16"/>
      <c r="C80" s="11"/>
      <c r="D80" s="7" t="s">
        <v>28</v>
      </c>
      <c r="E80" s="67"/>
      <c r="F80" s="91"/>
      <c r="G80" s="85"/>
      <c r="H80" s="85"/>
      <c r="I80" s="86"/>
      <c r="J80" s="54"/>
      <c r="K80" s="6"/>
    </row>
    <row r="81" spans="1:16" ht="14.4" x14ac:dyDescent="0.3">
      <c r="A81" s="24"/>
      <c r="B81" s="16"/>
      <c r="C81" s="11"/>
      <c r="D81" s="7" t="s">
        <v>29</v>
      </c>
      <c r="E81" s="67"/>
      <c r="F81" s="91"/>
      <c r="G81" s="85"/>
      <c r="H81" s="85"/>
      <c r="I81" s="86"/>
      <c r="J81" s="54"/>
      <c r="K81" s="6"/>
    </row>
    <row r="82" spans="1:16" ht="14.4" x14ac:dyDescent="0.3">
      <c r="A82" s="24"/>
      <c r="B82" s="16"/>
      <c r="C82" s="11"/>
      <c r="D82" s="7" t="s">
        <v>30</v>
      </c>
      <c r="E82" s="67"/>
      <c r="F82" s="93"/>
      <c r="G82" s="85"/>
      <c r="H82" s="85"/>
      <c r="I82" s="86"/>
      <c r="J82" s="54"/>
      <c r="K82" s="6"/>
    </row>
    <row r="83" spans="1:16" ht="14.4" x14ac:dyDescent="0.3">
      <c r="A83" s="24"/>
      <c r="B83" s="16"/>
      <c r="C83" s="11"/>
      <c r="D83" s="7" t="s">
        <v>31</v>
      </c>
      <c r="E83" s="67"/>
      <c r="F83" s="91"/>
      <c r="G83" s="85"/>
      <c r="H83" s="85"/>
      <c r="I83" s="86"/>
      <c r="J83" s="54"/>
      <c r="K83" s="6"/>
    </row>
    <row r="84" spans="1:16" ht="14.4" x14ac:dyDescent="0.3">
      <c r="A84" s="24"/>
      <c r="B84" s="16"/>
      <c r="C84" s="11"/>
      <c r="D84" s="7" t="s">
        <v>32</v>
      </c>
      <c r="E84" s="80"/>
      <c r="F84" s="94"/>
      <c r="G84" s="85"/>
      <c r="H84" s="85"/>
      <c r="I84" s="86"/>
      <c r="J84" s="54"/>
      <c r="K84" s="64"/>
    </row>
    <row r="85" spans="1:16" ht="14.4" x14ac:dyDescent="0.3">
      <c r="A85" s="24"/>
      <c r="B85" s="16"/>
      <c r="C85" s="11"/>
      <c r="D85" s="6"/>
      <c r="E85" s="60"/>
      <c r="F85" s="62"/>
      <c r="G85" s="87"/>
      <c r="H85" s="87"/>
      <c r="I85" s="88"/>
      <c r="J85" s="62"/>
      <c r="K85" s="64"/>
    </row>
    <row r="86" spans="1:16" ht="14.4" x14ac:dyDescent="0.3">
      <c r="A86" s="24"/>
      <c r="B86" s="16"/>
      <c r="C86" s="11"/>
      <c r="D86" s="6"/>
      <c r="E86" s="40"/>
      <c r="F86" s="41"/>
      <c r="G86" s="41"/>
      <c r="H86" s="41"/>
      <c r="I86" s="41"/>
      <c r="J86" s="41"/>
      <c r="K86" s="42"/>
    </row>
    <row r="87" spans="1:16" ht="14.4" x14ac:dyDescent="0.3">
      <c r="A87" s="25"/>
      <c r="B87" s="18"/>
      <c r="C87" s="8"/>
      <c r="D87" s="19" t="s">
        <v>33</v>
      </c>
      <c r="E87" s="12"/>
      <c r="F87" s="20">
        <f>SUM(F78:F86)</f>
        <v>0</v>
      </c>
      <c r="G87" s="20">
        <f>SUM(G78:G86)</f>
        <v>0</v>
      </c>
      <c r="H87" s="20">
        <f>SUM(H78:H86)</f>
        <v>0</v>
      </c>
      <c r="I87" s="20">
        <f>SUM(I78:I86)</f>
        <v>0</v>
      </c>
      <c r="J87" s="20">
        <f>SUM(J78:J86)</f>
        <v>0</v>
      </c>
      <c r="K87" s="26"/>
    </row>
    <row r="88" spans="1:16" ht="15.75" customHeight="1" thickBot="1" x14ac:dyDescent="0.3">
      <c r="A88" s="30">
        <f>A71</f>
        <v>1</v>
      </c>
      <c r="B88" s="31">
        <f>B71</f>
        <v>5</v>
      </c>
      <c r="C88" s="135" t="s">
        <v>4</v>
      </c>
      <c r="D88" s="136"/>
      <c r="E88" s="32"/>
      <c r="F88" s="33">
        <f>F77+F87</f>
        <v>500</v>
      </c>
      <c r="G88" s="33">
        <f t="shared" ref="G88" si="26">G77+G87</f>
        <v>17.340000000000003</v>
      </c>
      <c r="H88" s="33">
        <f t="shared" ref="H88" si="27">H77+H87</f>
        <v>20.990000000000002</v>
      </c>
      <c r="I88" s="33">
        <f t="shared" ref="I88" si="28">I77+I87</f>
        <v>73.2</v>
      </c>
      <c r="J88" s="33">
        <f t="shared" ref="J88" si="29">J77+J87</f>
        <v>553.79999999999995</v>
      </c>
      <c r="K88" s="33"/>
    </row>
    <row r="89" spans="1:16" ht="14.4" x14ac:dyDescent="0.3">
      <c r="A89" s="21">
        <v>2</v>
      </c>
      <c r="B89" s="22">
        <v>1</v>
      </c>
      <c r="C89" s="23" t="s">
        <v>20</v>
      </c>
      <c r="D89" s="5" t="s">
        <v>21</v>
      </c>
      <c r="E89" s="45" t="s">
        <v>65</v>
      </c>
      <c r="F89" s="99">
        <v>260</v>
      </c>
      <c r="G89" s="120">
        <v>7.08</v>
      </c>
      <c r="H89" s="120">
        <v>11.25</v>
      </c>
      <c r="I89" s="120">
        <v>1.37</v>
      </c>
      <c r="J89" s="117">
        <v>149.69999999999999</v>
      </c>
      <c r="K89" s="113">
        <v>111.8</v>
      </c>
    </row>
    <row r="90" spans="1:16" ht="14.4" x14ac:dyDescent="0.3">
      <c r="A90" s="24"/>
      <c r="B90" s="16"/>
      <c r="C90" s="11"/>
      <c r="D90" s="7" t="s">
        <v>22</v>
      </c>
      <c r="E90" s="75" t="s">
        <v>36</v>
      </c>
      <c r="F90" s="114">
        <v>200</v>
      </c>
      <c r="G90" s="115">
        <v>17.64</v>
      </c>
      <c r="H90" s="115">
        <v>41.17</v>
      </c>
      <c r="I90" s="116">
        <v>17.64</v>
      </c>
      <c r="J90" s="115">
        <v>121</v>
      </c>
      <c r="K90" s="111">
        <v>204</v>
      </c>
    </row>
    <row r="91" spans="1:16" ht="14.4" x14ac:dyDescent="0.3">
      <c r="A91" s="24"/>
      <c r="B91" s="16"/>
      <c r="C91" s="11"/>
      <c r="D91" s="7" t="s">
        <v>23</v>
      </c>
      <c r="E91" s="75" t="s">
        <v>54</v>
      </c>
      <c r="F91" s="114">
        <v>30</v>
      </c>
      <c r="G91" s="120">
        <v>2.2999999999999998</v>
      </c>
      <c r="H91" s="120">
        <v>0.2</v>
      </c>
      <c r="I91" s="120">
        <v>14.6</v>
      </c>
      <c r="J91" s="115">
        <v>230</v>
      </c>
      <c r="K91" s="111">
        <v>299</v>
      </c>
      <c r="N91" s="121"/>
      <c r="O91" s="121"/>
      <c r="P91" s="121"/>
    </row>
    <row r="92" spans="1:16" ht="14.4" x14ac:dyDescent="0.3">
      <c r="A92" s="24"/>
      <c r="B92" s="16"/>
      <c r="C92" s="11"/>
      <c r="D92" s="7" t="s">
        <v>24</v>
      </c>
      <c r="E92" s="40" t="s">
        <v>44</v>
      </c>
      <c r="F92" s="118">
        <v>120</v>
      </c>
      <c r="G92" s="102">
        <v>0.1</v>
      </c>
      <c r="H92" s="102">
        <v>0.1</v>
      </c>
      <c r="I92" s="103">
        <v>1.2</v>
      </c>
      <c r="J92" s="118">
        <v>47</v>
      </c>
      <c r="K92" s="119">
        <v>351</v>
      </c>
      <c r="N92" s="122"/>
      <c r="O92" s="122"/>
      <c r="P92" s="122"/>
    </row>
    <row r="93" spans="1:16" ht="14.4" x14ac:dyDescent="0.3">
      <c r="A93" s="25"/>
      <c r="B93" s="18"/>
      <c r="C93" s="8"/>
      <c r="D93" s="19" t="s">
        <v>33</v>
      </c>
      <c r="E93" s="9"/>
      <c r="F93" s="20">
        <f>SUM(F89:F92)</f>
        <v>610</v>
      </c>
      <c r="G93" s="20">
        <f>SUM(G89:G92)</f>
        <v>27.12</v>
      </c>
      <c r="H93" s="20">
        <f>SUM(H89:H92)</f>
        <v>52.720000000000006</v>
      </c>
      <c r="I93" s="20">
        <f>SUM(I89:I92)</f>
        <v>34.81</v>
      </c>
      <c r="J93" s="20">
        <f>SUM(J89:J92)</f>
        <v>547.70000000000005</v>
      </c>
      <c r="K93" s="26"/>
      <c r="N93" s="121"/>
      <c r="O93" s="121"/>
      <c r="P93" s="121"/>
    </row>
    <row r="94" spans="1:16" ht="14.4" x14ac:dyDescent="0.3">
      <c r="A94" s="27">
        <f>A89</f>
        <v>2</v>
      </c>
      <c r="B94" s="14">
        <f>B89</f>
        <v>1</v>
      </c>
      <c r="C94" s="10" t="s">
        <v>25</v>
      </c>
      <c r="D94" s="7" t="s">
        <v>26</v>
      </c>
      <c r="E94" s="55"/>
      <c r="F94" s="56"/>
      <c r="G94" s="83"/>
      <c r="H94" s="57"/>
      <c r="I94" s="57"/>
      <c r="J94" s="57"/>
      <c r="K94" s="58"/>
      <c r="N94" s="122"/>
      <c r="O94" s="122"/>
      <c r="P94" s="122"/>
    </row>
    <row r="95" spans="1:16" ht="14.4" x14ac:dyDescent="0.3">
      <c r="A95" s="24"/>
      <c r="B95" s="16"/>
      <c r="C95" s="11"/>
      <c r="D95" s="7" t="s">
        <v>27</v>
      </c>
      <c r="E95" s="46"/>
      <c r="F95" s="51"/>
      <c r="G95" s="85"/>
      <c r="H95" s="54"/>
      <c r="I95" s="52"/>
      <c r="J95" s="52"/>
      <c r="K95" s="53"/>
    </row>
    <row r="96" spans="1:16" ht="14.4" x14ac:dyDescent="0.3">
      <c r="A96" s="24"/>
      <c r="B96" s="16"/>
      <c r="C96" s="11"/>
      <c r="D96" s="7" t="s">
        <v>28</v>
      </c>
      <c r="E96" s="46"/>
      <c r="F96" s="54"/>
      <c r="G96" s="85"/>
      <c r="H96" s="54"/>
      <c r="I96" s="52"/>
      <c r="J96" s="52"/>
      <c r="K96" s="53"/>
    </row>
    <row r="97" spans="1:11" ht="14.4" x14ac:dyDescent="0.3">
      <c r="A97" s="24"/>
      <c r="B97" s="16"/>
      <c r="C97" s="11"/>
      <c r="D97" s="7" t="s">
        <v>29</v>
      </c>
      <c r="E97" s="46"/>
      <c r="F97" s="54"/>
      <c r="G97" s="85"/>
      <c r="H97" s="54"/>
      <c r="I97" s="52"/>
      <c r="J97" s="52"/>
      <c r="K97" s="53"/>
    </row>
    <row r="98" spans="1:11" ht="14.4" x14ac:dyDescent="0.3">
      <c r="A98" s="24"/>
      <c r="B98" s="16"/>
      <c r="C98" s="11"/>
      <c r="D98" s="7" t="s">
        <v>30</v>
      </c>
      <c r="E98" s="46"/>
      <c r="F98" s="54"/>
      <c r="G98" s="85"/>
      <c r="H98" s="52"/>
      <c r="I98" s="52"/>
      <c r="J98" s="52"/>
      <c r="K98" s="52"/>
    </row>
    <row r="99" spans="1:11" ht="14.4" x14ac:dyDescent="0.3">
      <c r="A99" s="24"/>
      <c r="B99" s="16"/>
      <c r="C99" s="11"/>
      <c r="D99" s="7" t="s">
        <v>31</v>
      </c>
      <c r="E99" s="95"/>
      <c r="F99" s="96"/>
      <c r="G99" s="85"/>
      <c r="H99" s="54"/>
      <c r="I99" s="85"/>
      <c r="J99" s="85"/>
      <c r="K99" s="86"/>
    </row>
    <row r="100" spans="1:11" ht="14.4" x14ac:dyDescent="0.3">
      <c r="A100" s="24"/>
      <c r="B100" s="16"/>
      <c r="C100" s="11"/>
      <c r="D100" s="7" t="s">
        <v>32</v>
      </c>
      <c r="E100" s="46"/>
      <c r="F100" s="54"/>
      <c r="G100" s="85"/>
      <c r="H100" s="54"/>
      <c r="I100" s="52"/>
      <c r="J100" s="52"/>
      <c r="K100" s="53"/>
    </row>
    <row r="101" spans="1:11" ht="14.4" x14ac:dyDescent="0.3">
      <c r="A101" s="24"/>
      <c r="B101" s="16"/>
      <c r="C101" s="11"/>
      <c r="D101" s="6" t="s">
        <v>24</v>
      </c>
      <c r="E101" s="60"/>
      <c r="F101" s="62"/>
      <c r="G101" s="97"/>
      <c r="H101" s="62"/>
      <c r="I101" s="87"/>
      <c r="J101" s="87"/>
      <c r="K101" s="88"/>
    </row>
    <row r="102" spans="1:11" ht="14.4" x14ac:dyDescent="0.3">
      <c r="A102" s="24"/>
      <c r="B102" s="16"/>
      <c r="C102" s="11"/>
      <c r="D102" s="6"/>
      <c r="E102" s="40"/>
      <c r="F102" s="41"/>
      <c r="G102" s="41"/>
      <c r="H102" s="41"/>
      <c r="I102" s="41"/>
      <c r="J102" s="41"/>
      <c r="K102" s="42"/>
    </row>
    <row r="103" spans="1:11" ht="14.4" x14ac:dyDescent="0.3">
      <c r="A103" s="25"/>
      <c r="B103" s="18"/>
      <c r="C103" s="8"/>
      <c r="D103" s="19" t="s">
        <v>33</v>
      </c>
      <c r="E103" s="12"/>
      <c r="F103" s="20" t="s">
        <v>69</v>
      </c>
      <c r="G103" s="20"/>
      <c r="H103" s="20"/>
      <c r="I103" s="20"/>
      <c r="J103" s="20"/>
      <c r="K103" s="26"/>
    </row>
    <row r="104" spans="1:11" ht="15" thickBot="1" x14ac:dyDescent="0.3">
      <c r="A104" s="30">
        <f>A89</f>
        <v>2</v>
      </c>
      <c r="B104" s="31">
        <f>B89</f>
        <v>1</v>
      </c>
      <c r="C104" s="135" t="s">
        <v>4</v>
      </c>
      <c r="D104" s="136"/>
      <c r="E104" s="32"/>
      <c r="F104" s="33">
        <f>F93</f>
        <v>610</v>
      </c>
      <c r="G104" s="33">
        <f t="shared" ref="G104" si="30">G93+G103</f>
        <v>27.12</v>
      </c>
      <c r="H104" s="33">
        <f t="shared" ref="H104" si="31">H93+H103</f>
        <v>52.720000000000006</v>
      </c>
      <c r="I104" s="33">
        <f t="shared" ref="I104" si="32">I93+I103</f>
        <v>34.81</v>
      </c>
      <c r="J104" s="33">
        <f t="shared" ref="J104" si="33">J93+J103</f>
        <v>547.70000000000005</v>
      </c>
      <c r="K104" s="33"/>
    </row>
    <row r="105" spans="1:11" ht="14.4" x14ac:dyDescent="0.3">
      <c r="A105" s="15">
        <v>2</v>
      </c>
      <c r="B105" s="16">
        <v>2</v>
      </c>
      <c r="C105" s="23" t="s">
        <v>20</v>
      </c>
      <c r="D105" s="5" t="s">
        <v>21</v>
      </c>
      <c r="E105" s="45" t="s">
        <v>66</v>
      </c>
      <c r="F105" s="65">
        <v>225</v>
      </c>
      <c r="G105" s="105">
        <v>19.100000000000001</v>
      </c>
      <c r="H105" s="105">
        <v>23.5</v>
      </c>
      <c r="I105" s="106">
        <v>71.5</v>
      </c>
      <c r="J105" s="54">
        <v>554</v>
      </c>
      <c r="K105" s="113" t="s">
        <v>67</v>
      </c>
    </row>
    <row r="106" spans="1:11" ht="14.4" x14ac:dyDescent="0.3">
      <c r="A106" s="15"/>
      <c r="B106" s="16"/>
      <c r="C106" s="11"/>
      <c r="D106" s="7" t="s">
        <v>22</v>
      </c>
      <c r="E106" s="75" t="s">
        <v>46</v>
      </c>
      <c r="F106" s="114">
        <v>200</v>
      </c>
      <c r="G106" s="52">
        <v>0.3</v>
      </c>
      <c r="H106" s="52">
        <v>0.1</v>
      </c>
      <c r="I106" s="53">
        <v>16</v>
      </c>
      <c r="J106" s="52">
        <v>61.1</v>
      </c>
      <c r="K106" s="6">
        <v>198</v>
      </c>
    </row>
    <row r="107" spans="1:11" ht="14.4" x14ac:dyDescent="0.3">
      <c r="A107" s="15"/>
      <c r="B107" s="16"/>
      <c r="C107" s="11"/>
      <c r="D107" s="7" t="s">
        <v>23</v>
      </c>
      <c r="E107" s="75" t="s">
        <v>63</v>
      </c>
      <c r="F107" s="114">
        <v>60</v>
      </c>
      <c r="G107" s="52">
        <v>4.8</v>
      </c>
      <c r="H107" s="52">
        <v>6.1</v>
      </c>
      <c r="I107" s="53">
        <v>14.6</v>
      </c>
      <c r="J107" s="52">
        <v>134</v>
      </c>
      <c r="K107" s="111" t="s">
        <v>64</v>
      </c>
    </row>
    <row r="108" spans="1:11" ht="14.4" x14ac:dyDescent="0.3">
      <c r="A108" s="15"/>
      <c r="B108" s="16"/>
      <c r="C108" s="11"/>
      <c r="D108" s="7" t="s">
        <v>24</v>
      </c>
      <c r="E108" s="55" t="s">
        <v>47</v>
      </c>
      <c r="F108" s="123">
        <v>120</v>
      </c>
      <c r="G108" s="107">
        <v>0.1</v>
      </c>
      <c r="H108" s="107">
        <v>0.1</v>
      </c>
      <c r="I108" s="108">
        <v>1.2</v>
      </c>
      <c r="J108" s="56">
        <v>45</v>
      </c>
      <c r="K108" s="59">
        <v>351</v>
      </c>
    </row>
    <row r="109" spans="1:11" ht="14.4" x14ac:dyDescent="0.3">
      <c r="A109" s="17"/>
      <c r="B109" s="18"/>
      <c r="C109" s="8"/>
      <c r="D109" s="19" t="s">
        <v>33</v>
      </c>
      <c r="E109" s="9"/>
      <c r="F109" s="124">
        <f>SUM(F105:F108)</f>
        <v>605</v>
      </c>
      <c r="G109" s="124">
        <f>SUM(G105:G108)</f>
        <v>24.300000000000004</v>
      </c>
      <c r="H109" s="124">
        <f>SUM(H105:H108)</f>
        <v>29.800000000000004</v>
      </c>
      <c r="I109" s="124">
        <f>SUM(I105:I108)</f>
        <v>103.3</v>
      </c>
      <c r="J109" s="124">
        <f>SUM(J105:J108)</f>
        <v>794.1</v>
      </c>
      <c r="K109" s="26"/>
    </row>
    <row r="110" spans="1:11" ht="14.4" x14ac:dyDescent="0.3">
      <c r="A110" s="14">
        <f>A105</f>
        <v>2</v>
      </c>
      <c r="B110" s="14">
        <f>B105</f>
        <v>2</v>
      </c>
      <c r="C110" s="10" t="s">
        <v>25</v>
      </c>
      <c r="D110" s="7" t="s">
        <v>26</v>
      </c>
      <c r="E110" s="46"/>
      <c r="F110" s="54"/>
      <c r="G110" s="52"/>
      <c r="H110" s="52"/>
      <c r="I110" s="53"/>
      <c r="J110" s="52"/>
      <c r="K110" s="6"/>
    </row>
    <row r="111" spans="1:11" ht="14.4" x14ac:dyDescent="0.3">
      <c r="A111" s="15"/>
      <c r="B111" s="16"/>
      <c r="C111" s="11"/>
      <c r="D111" s="7" t="s">
        <v>27</v>
      </c>
      <c r="E111" s="46"/>
      <c r="F111" s="51"/>
      <c r="G111" s="52"/>
      <c r="H111" s="52"/>
      <c r="I111" s="53"/>
      <c r="J111" s="54"/>
      <c r="K111" s="6"/>
    </row>
    <row r="112" spans="1:11" ht="14.4" x14ac:dyDescent="0.3">
      <c r="A112" s="15"/>
      <c r="B112" s="16"/>
      <c r="C112" s="11"/>
      <c r="D112" s="7" t="s">
        <v>28</v>
      </c>
      <c r="E112" s="60"/>
      <c r="F112" s="62"/>
      <c r="G112" s="61"/>
      <c r="H112" s="61"/>
      <c r="I112" s="63"/>
      <c r="J112" s="61"/>
      <c r="K112" s="64"/>
    </row>
    <row r="113" spans="1:23" ht="14.4" x14ac:dyDescent="0.3">
      <c r="A113" s="15"/>
      <c r="B113" s="16"/>
      <c r="C113" s="11"/>
      <c r="D113" s="7" t="s">
        <v>29</v>
      </c>
      <c r="E113" s="46"/>
      <c r="F113" s="54"/>
      <c r="G113" s="52"/>
      <c r="H113" s="52"/>
      <c r="I113" s="52"/>
      <c r="J113" s="54"/>
      <c r="K113" s="6"/>
    </row>
    <row r="114" spans="1:23" ht="14.4" x14ac:dyDescent="0.3">
      <c r="A114" s="15"/>
      <c r="B114" s="16"/>
      <c r="C114" s="11"/>
      <c r="D114" s="7" t="s">
        <v>30</v>
      </c>
      <c r="E114" s="60"/>
      <c r="F114" s="62"/>
      <c r="G114" s="61"/>
      <c r="H114" s="61"/>
      <c r="I114" s="63"/>
      <c r="J114" s="62"/>
      <c r="K114" s="64"/>
    </row>
    <row r="115" spans="1:23" ht="14.4" x14ac:dyDescent="0.3">
      <c r="A115" s="15"/>
      <c r="B115" s="16"/>
      <c r="C115" s="11"/>
      <c r="D115" s="7" t="s">
        <v>31</v>
      </c>
      <c r="E115" s="95"/>
      <c r="F115" s="96"/>
      <c r="G115" s="85"/>
      <c r="H115" s="85"/>
      <c r="I115" s="86"/>
      <c r="J115" s="54"/>
      <c r="K115" s="6"/>
    </row>
    <row r="116" spans="1:23" ht="14.4" x14ac:dyDescent="0.3">
      <c r="A116" s="15"/>
      <c r="B116" s="16"/>
      <c r="C116" s="11"/>
      <c r="D116" s="7" t="s">
        <v>32</v>
      </c>
      <c r="E116" s="46"/>
      <c r="F116" s="54"/>
      <c r="G116" s="52"/>
      <c r="H116" s="52"/>
      <c r="I116" s="53"/>
      <c r="J116" s="54"/>
      <c r="K116" s="6"/>
    </row>
    <row r="117" spans="1:23" ht="14.4" x14ac:dyDescent="0.3">
      <c r="A117" s="15"/>
      <c r="B117" s="16"/>
      <c r="C117" s="11"/>
      <c r="D117" s="6" t="s">
        <v>41</v>
      </c>
      <c r="E117" s="60"/>
      <c r="F117" s="62"/>
      <c r="G117" s="61"/>
      <c r="H117" s="61"/>
      <c r="I117" s="63"/>
      <c r="J117" s="62"/>
      <c r="K117" s="64"/>
    </row>
    <row r="118" spans="1:23" ht="14.4" x14ac:dyDescent="0.3">
      <c r="A118" s="15"/>
      <c r="B118" s="16"/>
      <c r="C118" s="11"/>
      <c r="D118" s="6"/>
      <c r="E118" s="6"/>
      <c r="F118" s="6"/>
      <c r="G118" s="6"/>
      <c r="H118" s="6"/>
      <c r="I118" s="6"/>
      <c r="J118" s="6"/>
      <c r="K118" s="6"/>
    </row>
    <row r="119" spans="1:23" ht="14.4" x14ac:dyDescent="0.3">
      <c r="A119" s="17"/>
      <c r="B119" s="18"/>
      <c r="C119" s="8"/>
      <c r="D119" s="19" t="s">
        <v>33</v>
      </c>
      <c r="E119" s="12"/>
      <c r="F119" s="20">
        <f>SUM(F110:F117)</f>
        <v>0</v>
      </c>
      <c r="G119" s="20">
        <f>SUM(G110:G117)</f>
        <v>0</v>
      </c>
      <c r="H119" s="20">
        <f>SUM(H110:H117)</f>
        <v>0</v>
      </c>
      <c r="I119" s="20">
        <f>SUM(I110:I117)</f>
        <v>0</v>
      </c>
      <c r="J119" s="20">
        <f>SUM(J110:J117)</f>
        <v>0</v>
      </c>
      <c r="K119" s="26"/>
    </row>
    <row r="120" spans="1:23" ht="15" thickBot="1" x14ac:dyDescent="0.3">
      <c r="A120" s="34">
        <f>A105</f>
        <v>2</v>
      </c>
      <c r="B120" s="34">
        <f>B105</f>
        <v>2</v>
      </c>
      <c r="C120" s="135" t="s">
        <v>4</v>
      </c>
      <c r="D120" s="136"/>
      <c r="E120" s="32"/>
      <c r="F120" s="33">
        <f>F109+F119</f>
        <v>605</v>
      </c>
      <c r="G120" s="33">
        <f t="shared" ref="G120" si="34">G109+G119</f>
        <v>24.300000000000004</v>
      </c>
      <c r="H120" s="33">
        <f t="shared" ref="H120" si="35">H109+H119</f>
        <v>29.800000000000004</v>
      </c>
      <c r="I120" s="33">
        <f t="shared" ref="I120" si="36">I109+I119</f>
        <v>103.3</v>
      </c>
      <c r="J120" s="33">
        <f t="shared" ref="J120" si="37">J109+J119</f>
        <v>794.1</v>
      </c>
      <c r="K120" s="33"/>
    </row>
    <row r="121" spans="1:23" ht="14.4" x14ac:dyDescent="0.3">
      <c r="A121" s="21">
        <v>2</v>
      </c>
      <c r="B121" s="22">
        <v>3</v>
      </c>
      <c r="C121" s="23" t="s">
        <v>20</v>
      </c>
      <c r="D121" s="5" t="s">
        <v>21</v>
      </c>
      <c r="E121" s="45" t="s">
        <v>55</v>
      </c>
      <c r="F121" s="99">
        <v>150</v>
      </c>
      <c r="G121" s="89">
        <v>5.9</v>
      </c>
      <c r="H121" s="89">
        <v>10.6</v>
      </c>
      <c r="I121" s="90">
        <v>25.5</v>
      </c>
      <c r="J121" s="126">
        <v>165.37</v>
      </c>
      <c r="K121" s="50">
        <v>94</v>
      </c>
      <c r="O121" s="143"/>
      <c r="P121" s="143"/>
      <c r="Q121" s="144"/>
      <c r="R121" s="145"/>
      <c r="S121" s="146"/>
      <c r="T121" s="146"/>
      <c r="U121" s="146"/>
      <c r="V121" s="147"/>
      <c r="W121" s="148"/>
    </row>
    <row r="122" spans="1:23" ht="14.4" x14ac:dyDescent="0.3">
      <c r="A122" s="24"/>
      <c r="B122" s="16"/>
      <c r="C122" s="11"/>
      <c r="D122" s="7" t="s">
        <v>22</v>
      </c>
      <c r="E122" s="46" t="s">
        <v>49</v>
      </c>
      <c r="F122" s="65">
        <v>200</v>
      </c>
      <c r="G122" s="52">
        <v>0.2</v>
      </c>
      <c r="H122" s="52">
        <v>0.1</v>
      </c>
      <c r="I122" s="53">
        <v>15</v>
      </c>
      <c r="J122" s="127">
        <v>57</v>
      </c>
      <c r="K122" s="6">
        <v>204</v>
      </c>
      <c r="O122" s="143"/>
      <c r="P122" s="143"/>
      <c r="Q122" s="144"/>
      <c r="R122" s="145"/>
      <c r="S122" s="149"/>
      <c r="T122" s="149"/>
      <c r="U122" s="149"/>
      <c r="V122" s="150"/>
      <c r="W122" s="148"/>
    </row>
    <row r="123" spans="1:23" ht="15.75" customHeight="1" x14ac:dyDescent="0.3">
      <c r="A123" s="24"/>
      <c r="B123" s="16"/>
      <c r="C123" s="11"/>
      <c r="D123" s="7" t="s">
        <v>23</v>
      </c>
      <c r="E123" s="46" t="s">
        <v>56</v>
      </c>
      <c r="F123" s="65">
        <v>40</v>
      </c>
      <c r="G123" s="85">
        <v>2.44</v>
      </c>
      <c r="H123" s="104">
        <v>0.28000000000000003</v>
      </c>
      <c r="I123" s="86">
        <v>15.56</v>
      </c>
      <c r="J123" s="128">
        <v>268.39</v>
      </c>
      <c r="K123" s="6">
        <v>299</v>
      </c>
      <c r="O123" s="143"/>
      <c r="P123" s="143"/>
      <c r="Q123" s="144"/>
      <c r="R123" s="145"/>
      <c r="S123" s="146"/>
      <c r="T123" s="151"/>
      <c r="U123" s="146"/>
      <c r="V123" s="147"/>
      <c r="W123" s="148"/>
    </row>
    <row r="124" spans="1:23" ht="14.4" x14ac:dyDescent="0.3">
      <c r="A124" s="24"/>
      <c r="B124" s="16"/>
      <c r="C124" s="11"/>
      <c r="D124" s="7" t="s">
        <v>24</v>
      </c>
      <c r="E124" s="55" t="s">
        <v>48</v>
      </c>
      <c r="F124" s="65">
        <v>120</v>
      </c>
      <c r="G124" s="57">
        <v>0.1</v>
      </c>
      <c r="H124" s="57">
        <v>0.1</v>
      </c>
      <c r="I124" s="58">
        <v>1.2</v>
      </c>
      <c r="J124" s="127">
        <v>129</v>
      </c>
      <c r="K124" s="59">
        <v>5</v>
      </c>
      <c r="O124" s="143"/>
      <c r="P124" s="143"/>
      <c r="Q124" s="144"/>
      <c r="R124" s="145"/>
      <c r="S124" s="149"/>
      <c r="T124" s="149"/>
      <c r="U124" s="149"/>
      <c r="V124" s="150"/>
      <c r="W124" s="148"/>
    </row>
    <row r="125" spans="1:23" ht="14.4" x14ac:dyDescent="0.3">
      <c r="A125" s="24"/>
      <c r="B125" s="16"/>
      <c r="C125" s="11"/>
      <c r="D125" s="6" t="s">
        <v>41</v>
      </c>
      <c r="E125" s="46" t="s">
        <v>40</v>
      </c>
      <c r="F125" s="123">
        <v>35</v>
      </c>
      <c r="G125" s="52">
        <v>2</v>
      </c>
      <c r="H125" s="52">
        <v>3.9</v>
      </c>
      <c r="I125" s="52">
        <v>22.1</v>
      </c>
      <c r="J125" s="129">
        <v>45</v>
      </c>
      <c r="K125" s="6">
        <v>333</v>
      </c>
      <c r="O125" s="143"/>
      <c r="P125" s="148"/>
      <c r="Q125" s="144"/>
      <c r="R125" s="145"/>
      <c r="S125" s="149"/>
      <c r="T125" s="149"/>
      <c r="U125" s="149"/>
      <c r="V125" s="150"/>
      <c r="W125" s="148"/>
    </row>
    <row r="126" spans="1:23" ht="14.4" x14ac:dyDescent="0.3">
      <c r="A126" s="25"/>
      <c r="B126" s="18"/>
      <c r="C126" s="8"/>
      <c r="D126" s="19" t="s">
        <v>33</v>
      </c>
      <c r="E126" s="9"/>
      <c r="F126" s="125">
        <f>SUM(F121:F125)</f>
        <v>545</v>
      </c>
      <c r="G126" s="110">
        <f>SUM(G121:G125)</f>
        <v>10.64</v>
      </c>
      <c r="H126" s="110">
        <f>SUM(H121:H125)</f>
        <v>14.979999999999999</v>
      </c>
      <c r="I126" s="110">
        <f>SUM(I121:I125)</f>
        <v>79.360000000000014</v>
      </c>
      <c r="J126" s="130">
        <f>SUM(J121:J125)</f>
        <v>664.76</v>
      </c>
      <c r="K126" s="26"/>
      <c r="O126" s="143"/>
      <c r="P126" s="152"/>
      <c r="Q126" s="153"/>
      <c r="R126" s="154"/>
      <c r="S126" s="155"/>
      <c r="T126" s="155"/>
      <c r="U126" s="155"/>
      <c r="V126" s="156"/>
      <c r="W126" s="157"/>
    </row>
    <row r="127" spans="1:23" ht="14.4" x14ac:dyDescent="0.3">
      <c r="A127" s="27">
        <f>A121</f>
        <v>2</v>
      </c>
      <c r="B127" s="14">
        <f>B121</f>
        <v>3</v>
      </c>
      <c r="C127" s="10" t="s">
        <v>25</v>
      </c>
      <c r="D127" s="7" t="s">
        <v>26</v>
      </c>
      <c r="E127" s="46"/>
      <c r="F127" s="54"/>
      <c r="G127" s="52"/>
      <c r="H127" s="52"/>
      <c r="I127" s="53"/>
      <c r="J127" s="52"/>
      <c r="K127" s="6"/>
      <c r="O127" s="143"/>
      <c r="P127" s="143"/>
      <c r="Q127" s="144"/>
      <c r="R127" s="158"/>
      <c r="S127" s="149"/>
      <c r="T127" s="149"/>
      <c r="U127" s="149"/>
      <c r="V127" s="149"/>
      <c r="W127" s="148"/>
    </row>
    <row r="128" spans="1:23" ht="14.4" x14ac:dyDescent="0.3">
      <c r="A128" s="24"/>
      <c r="B128" s="16"/>
      <c r="C128" s="11"/>
      <c r="D128" s="7" t="s">
        <v>27</v>
      </c>
      <c r="E128" s="46"/>
      <c r="F128" s="51"/>
      <c r="G128" s="52"/>
      <c r="H128" s="52"/>
      <c r="I128" s="53"/>
      <c r="J128" s="54"/>
      <c r="K128" s="6"/>
      <c r="O128" s="143"/>
      <c r="P128" s="143"/>
      <c r="Q128" s="144"/>
      <c r="R128" s="159"/>
      <c r="S128" s="149"/>
      <c r="T128" s="149"/>
      <c r="U128" s="149"/>
      <c r="V128" s="158"/>
      <c r="W128" s="148"/>
    </row>
    <row r="129" spans="1:23" ht="14.4" x14ac:dyDescent="0.3">
      <c r="A129" s="24"/>
      <c r="B129" s="16"/>
      <c r="C129" s="11"/>
      <c r="D129" s="7" t="s">
        <v>28</v>
      </c>
      <c r="E129" s="46"/>
      <c r="F129" s="54"/>
      <c r="G129" s="52"/>
      <c r="H129" s="52"/>
      <c r="I129" s="53"/>
      <c r="J129" s="54"/>
      <c r="K129" s="6"/>
      <c r="O129" s="143"/>
      <c r="P129" s="143"/>
      <c r="Q129" s="144"/>
      <c r="R129" s="158"/>
      <c r="S129" s="149"/>
      <c r="T129" s="149"/>
      <c r="U129" s="149"/>
      <c r="V129" s="158"/>
      <c r="W129" s="148"/>
    </row>
    <row r="130" spans="1:23" ht="14.4" x14ac:dyDescent="0.3">
      <c r="A130" s="24"/>
      <c r="B130" s="16"/>
      <c r="C130" s="11"/>
      <c r="D130" s="7" t="s">
        <v>29</v>
      </c>
      <c r="E130" s="46"/>
      <c r="F130" s="54"/>
      <c r="G130" s="52"/>
      <c r="H130" s="52"/>
      <c r="I130" s="53"/>
      <c r="J130" s="54"/>
      <c r="K130" s="6"/>
      <c r="O130" s="143"/>
      <c r="P130" s="143"/>
      <c r="Q130" s="144"/>
      <c r="R130" s="158"/>
      <c r="S130" s="149"/>
      <c r="T130" s="149"/>
      <c r="U130" s="149"/>
      <c r="V130" s="158"/>
      <c r="W130" s="148"/>
    </row>
    <row r="131" spans="1:23" ht="14.4" x14ac:dyDescent="0.3">
      <c r="A131" s="24"/>
      <c r="B131" s="16"/>
      <c r="C131" s="11"/>
      <c r="D131" s="7" t="s">
        <v>30</v>
      </c>
      <c r="E131" s="60"/>
      <c r="F131" s="62"/>
      <c r="G131" s="61"/>
      <c r="H131" s="61"/>
      <c r="I131" s="63"/>
      <c r="J131" s="62"/>
      <c r="K131" s="64"/>
      <c r="O131" s="143"/>
      <c r="P131" s="143"/>
      <c r="Q131" s="144"/>
      <c r="R131" s="158"/>
      <c r="S131" s="149"/>
      <c r="T131" s="149"/>
      <c r="U131" s="149"/>
      <c r="V131" s="158"/>
      <c r="W131" s="148"/>
    </row>
    <row r="132" spans="1:23" ht="14.4" x14ac:dyDescent="0.3">
      <c r="A132" s="24"/>
      <c r="B132" s="16"/>
      <c r="C132" s="11"/>
      <c r="D132" s="7" t="s">
        <v>31</v>
      </c>
      <c r="E132" s="95"/>
      <c r="F132" s="96"/>
      <c r="G132" s="85"/>
      <c r="H132" s="85"/>
      <c r="I132" s="86"/>
      <c r="J132" s="54"/>
      <c r="K132" s="6"/>
      <c r="O132" s="143"/>
      <c r="P132" s="143"/>
      <c r="Q132" s="160"/>
      <c r="R132" s="161"/>
      <c r="S132" s="146"/>
      <c r="T132" s="146"/>
      <c r="U132" s="146"/>
      <c r="V132" s="158"/>
      <c r="W132" s="148"/>
    </row>
    <row r="133" spans="1:23" ht="14.4" x14ac:dyDescent="0.3">
      <c r="A133" s="24"/>
      <c r="B133" s="16"/>
      <c r="C133" s="11"/>
      <c r="D133" s="7" t="s">
        <v>32</v>
      </c>
      <c r="E133" s="46"/>
      <c r="F133" s="54"/>
      <c r="G133" s="52"/>
      <c r="H133" s="52"/>
      <c r="I133" s="53"/>
      <c r="J133" s="54"/>
      <c r="K133" s="6"/>
      <c r="O133" s="143"/>
      <c r="P133" s="143"/>
      <c r="Q133" s="144"/>
      <c r="R133" s="158"/>
      <c r="S133" s="149"/>
      <c r="T133" s="149"/>
      <c r="U133" s="149"/>
      <c r="V133" s="158"/>
      <c r="W133" s="148"/>
    </row>
    <row r="134" spans="1:23" ht="14.4" x14ac:dyDescent="0.3">
      <c r="A134" s="24"/>
      <c r="B134" s="16"/>
      <c r="C134" s="11"/>
      <c r="D134" s="6"/>
      <c r="E134" s="40"/>
      <c r="F134" s="41"/>
      <c r="G134" s="41"/>
      <c r="H134" s="41"/>
      <c r="I134" s="41"/>
      <c r="J134" s="41"/>
      <c r="K134" s="42"/>
      <c r="O134" s="143"/>
      <c r="P134" s="148"/>
      <c r="Q134" s="162"/>
      <c r="R134" s="163"/>
      <c r="S134" s="163"/>
      <c r="T134" s="163"/>
      <c r="U134" s="163"/>
      <c r="V134" s="163"/>
      <c r="W134" s="163"/>
    </row>
    <row r="135" spans="1:23" ht="14.4" x14ac:dyDescent="0.3">
      <c r="A135" s="24"/>
      <c r="B135" s="16"/>
      <c r="C135" s="11"/>
      <c r="D135" s="6"/>
      <c r="E135" s="40"/>
      <c r="F135" s="41"/>
      <c r="G135" s="41"/>
      <c r="H135" s="41"/>
      <c r="I135" s="41"/>
      <c r="J135" s="41"/>
      <c r="K135" s="42"/>
      <c r="O135" s="143"/>
      <c r="P135" s="148"/>
      <c r="Q135" s="162"/>
      <c r="R135" s="163"/>
      <c r="S135" s="163"/>
      <c r="T135" s="163"/>
      <c r="U135" s="163"/>
      <c r="V135" s="163"/>
      <c r="W135" s="163"/>
    </row>
    <row r="136" spans="1:23" ht="14.4" x14ac:dyDescent="0.3">
      <c r="A136" s="25"/>
      <c r="B136" s="18"/>
      <c r="C136" s="8"/>
      <c r="D136" s="19" t="s">
        <v>33</v>
      </c>
      <c r="E136" s="12"/>
      <c r="F136" s="20">
        <f>SUM(F127:F135)</f>
        <v>0</v>
      </c>
      <c r="G136" s="20">
        <f t="shared" ref="G136:J136" si="38">SUM(G127:G135)</f>
        <v>0</v>
      </c>
      <c r="H136" s="20">
        <f t="shared" si="38"/>
        <v>0</v>
      </c>
      <c r="I136" s="20">
        <f t="shared" si="38"/>
        <v>0</v>
      </c>
      <c r="J136" s="20">
        <f t="shared" si="38"/>
        <v>0</v>
      </c>
      <c r="K136" s="26"/>
      <c r="O136" s="143"/>
      <c r="P136" s="152"/>
      <c r="Q136" s="153"/>
      <c r="R136" s="157"/>
      <c r="S136" s="157"/>
      <c r="T136" s="157"/>
      <c r="U136" s="157"/>
      <c r="V136" s="157"/>
      <c r="W136" s="157"/>
    </row>
    <row r="137" spans="1:23" ht="15" thickBot="1" x14ac:dyDescent="0.3">
      <c r="A137" s="30">
        <f>A121</f>
        <v>2</v>
      </c>
      <c r="B137" s="31">
        <f>B121</f>
        <v>3</v>
      </c>
      <c r="C137" s="135" t="s">
        <v>4</v>
      </c>
      <c r="D137" s="136"/>
      <c r="E137" s="32"/>
      <c r="F137" s="33">
        <f>F126+F136</f>
        <v>545</v>
      </c>
      <c r="G137" s="33">
        <f t="shared" ref="G137" si="39">G126+G136</f>
        <v>10.64</v>
      </c>
      <c r="H137" s="33">
        <f t="shared" ref="H137" si="40">H126+H136</f>
        <v>14.979999999999999</v>
      </c>
      <c r="I137" s="33">
        <f t="shared" ref="I137" si="41">I126+I136</f>
        <v>79.360000000000014</v>
      </c>
      <c r="J137" s="33">
        <f t="shared" ref="J137" si="42">J126+J136</f>
        <v>664.76</v>
      </c>
      <c r="K137" s="33"/>
      <c r="O137" s="164"/>
      <c r="P137" s="164"/>
      <c r="Q137" s="164"/>
      <c r="R137" s="164"/>
      <c r="S137" s="164"/>
      <c r="T137" s="164"/>
      <c r="U137" s="164"/>
      <c r="V137" s="164"/>
      <c r="W137" s="164"/>
    </row>
    <row r="138" spans="1:23" ht="14.4" x14ac:dyDescent="0.3">
      <c r="A138" s="21">
        <v>2</v>
      </c>
      <c r="B138" s="22">
        <v>4</v>
      </c>
      <c r="C138" s="23" t="s">
        <v>20</v>
      </c>
      <c r="D138" s="5" t="s">
        <v>21</v>
      </c>
      <c r="E138" s="45" t="s">
        <v>57</v>
      </c>
      <c r="F138" s="47">
        <v>230</v>
      </c>
      <c r="G138" s="109">
        <v>12.3</v>
      </c>
      <c r="H138" s="109">
        <v>31.9</v>
      </c>
      <c r="I138" s="109">
        <v>33.5</v>
      </c>
      <c r="J138" s="131">
        <v>421.7</v>
      </c>
      <c r="K138" s="50">
        <v>232</v>
      </c>
      <c r="O138" s="164"/>
      <c r="P138" s="164"/>
      <c r="Q138" s="164"/>
      <c r="R138" s="164"/>
      <c r="S138" s="164"/>
      <c r="T138" s="164"/>
      <c r="U138" s="164"/>
      <c r="V138" s="164"/>
      <c r="W138" s="164"/>
    </row>
    <row r="139" spans="1:23" ht="14.4" x14ac:dyDescent="0.3">
      <c r="A139" s="24"/>
      <c r="B139" s="16"/>
      <c r="C139" s="11"/>
      <c r="D139" s="7" t="s">
        <v>22</v>
      </c>
      <c r="E139" s="46" t="s">
        <v>46</v>
      </c>
      <c r="F139" s="133">
        <v>200</v>
      </c>
      <c r="G139" s="52">
        <v>0.3</v>
      </c>
      <c r="H139" s="52">
        <v>0.1</v>
      </c>
      <c r="I139" s="53">
        <v>15.8</v>
      </c>
      <c r="J139" s="52">
        <v>61.1</v>
      </c>
      <c r="K139" s="6">
        <v>198</v>
      </c>
      <c r="O139" s="164"/>
      <c r="P139" s="164"/>
      <c r="Q139" s="164"/>
      <c r="R139" s="164"/>
      <c r="S139" s="164"/>
      <c r="T139" s="164"/>
      <c r="U139" s="164"/>
      <c r="V139" s="164"/>
      <c r="W139" s="164"/>
    </row>
    <row r="140" spans="1:23" ht="14.4" x14ac:dyDescent="0.3">
      <c r="A140" s="24"/>
      <c r="B140" s="16"/>
      <c r="C140" s="11"/>
      <c r="D140" s="7" t="s">
        <v>23</v>
      </c>
      <c r="E140" s="46" t="s">
        <v>43</v>
      </c>
      <c r="F140" s="133">
        <v>30</v>
      </c>
      <c r="G140" s="52">
        <v>2.2999999999999998</v>
      </c>
      <c r="H140" s="52">
        <v>0.2</v>
      </c>
      <c r="I140" s="53">
        <v>14.6</v>
      </c>
      <c r="J140" s="52">
        <v>71</v>
      </c>
      <c r="K140" s="6">
        <v>299</v>
      </c>
      <c r="O140" s="164"/>
      <c r="P140" s="164"/>
      <c r="Q140" s="164"/>
      <c r="R140" s="164"/>
      <c r="S140" s="164"/>
      <c r="T140" s="164"/>
      <c r="U140" s="164"/>
      <c r="V140" s="164"/>
      <c r="W140" s="164"/>
    </row>
    <row r="141" spans="1:23" ht="14.4" x14ac:dyDescent="0.3">
      <c r="A141" s="24"/>
      <c r="B141" s="16"/>
      <c r="C141" s="11"/>
      <c r="D141" s="7" t="s">
        <v>24</v>
      </c>
      <c r="E141" s="55" t="s">
        <v>48</v>
      </c>
      <c r="F141" s="133">
        <v>180</v>
      </c>
      <c r="G141" s="57">
        <v>0.1</v>
      </c>
      <c r="H141" s="57">
        <v>0.1</v>
      </c>
      <c r="I141" s="58">
        <v>1.2</v>
      </c>
      <c r="J141" s="54">
        <v>45</v>
      </c>
      <c r="K141" s="59">
        <v>351</v>
      </c>
      <c r="O141" s="164"/>
      <c r="P141" s="164"/>
      <c r="Q141" s="164"/>
      <c r="R141" s="164"/>
      <c r="S141" s="164"/>
      <c r="T141" s="164"/>
      <c r="U141" s="164"/>
      <c r="V141" s="164"/>
      <c r="W141" s="164"/>
    </row>
    <row r="142" spans="1:23" ht="14.4" x14ac:dyDescent="0.3">
      <c r="A142" s="25"/>
      <c r="B142" s="18"/>
      <c r="C142" s="8"/>
      <c r="D142" s="19" t="s">
        <v>33</v>
      </c>
      <c r="E142" s="9"/>
      <c r="F142" s="20">
        <f>SUM(F138:F141)</f>
        <v>640</v>
      </c>
      <c r="G142" s="20">
        <f>SUM(G138:G141)</f>
        <v>15.000000000000002</v>
      </c>
      <c r="H142" s="20">
        <f>SUM(H138:H141)</f>
        <v>32.300000000000004</v>
      </c>
      <c r="I142" s="20">
        <f>SUM(I138:I141)</f>
        <v>65.099999999999994</v>
      </c>
      <c r="J142" s="20">
        <f>SUM(J138:J141)</f>
        <v>598.79999999999995</v>
      </c>
      <c r="K142" s="26"/>
    </row>
    <row r="143" spans="1:23" ht="14.4" x14ac:dyDescent="0.3">
      <c r="A143" s="27">
        <f>A138</f>
        <v>2</v>
      </c>
      <c r="B143" s="14">
        <f>B138</f>
        <v>4</v>
      </c>
      <c r="C143" s="10" t="s">
        <v>25</v>
      </c>
      <c r="D143" s="7" t="s">
        <v>26</v>
      </c>
      <c r="E143" s="46"/>
      <c r="F143" s="54"/>
      <c r="G143" s="52"/>
      <c r="H143" s="52"/>
      <c r="I143" s="53"/>
      <c r="J143" s="52"/>
      <c r="K143" s="6"/>
    </row>
    <row r="144" spans="1:23" ht="14.4" x14ac:dyDescent="0.3">
      <c r="A144" s="24"/>
      <c r="B144" s="16"/>
      <c r="C144" s="11"/>
      <c r="D144" s="7" t="s">
        <v>27</v>
      </c>
      <c r="E144" s="46"/>
      <c r="F144" s="51"/>
      <c r="G144" s="52"/>
      <c r="H144" s="52"/>
      <c r="I144" s="53"/>
      <c r="J144" s="54"/>
      <c r="K144" s="6"/>
    </row>
    <row r="145" spans="1:11" ht="14.4" x14ac:dyDescent="0.3">
      <c r="A145" s="24"/>
      <c r="B145" s="16"/>
      <c r="C145" s="11"/>
      <c r="D145" s="7" t="s">
        <v>28</v>
      </c>
      <c r="E145" s="46"/>
      <c r="F145" s="54"/>
      <c r="G145" s="52"/>
      <c r="H145" s="52"/>
      <c r="I145" s="53"/>
      <c r="J145" s="54"/>
      <c r="K145" s="6"/>
    </row>
    <row r="146" spans="1:11" ht="14.4" x14ac:dyDescent="0.3">
      <c r="A146" s="24"/>
      <c r="B146" s="16"/>
      <c r="C146" s="11"/>
      <c r="D146" s="7" t="s">
        <v>29</v>
      </c>
      <c r="E146" s="46"/>
      <c r="F146" s="54"/>
      <c r="G146" s="52"/>
      <c r="H146" s="52"/>
      <c r="I146" s="53"/>
      <c r="J146" s="54"/>
      <c r="K146" s="6"/>
    </row>
    <row r="147" spans="1:11" ht="14.4" x14ac:dyDescent="0.3">
      <c r="A147" s="24"/>
      <c r="B147" s="16"/>
      <c r="C147" s="11"/>
      <c r="D147" s="7" t="s">
        <v>30</v>
      </c>
      <c r="E147" s="46"/>
      <c r="F147" s="54"/>
      <c r="G147" s="52"/>
      <c r="H147" s="52"/>
      <c r="I147" s="52"/>
      <c r="J147" s="54"/>
      <c r="K147" s="6"/>
    </row>
    <row r="148" spans="1:11" ht="14.4" x14ac:dyDescent="0.3">
      <c r="A148" s="24"/>
      <c r="B148" s="16"/>
      <c r="C148" s="11"/>
      <c r="D148" s="7" t="s">
        <v>31</v>
      </c>
      <c r="E148" s="95"/>
      <c r="F148" s="96"/>
      <c r="G148" s="85"/>
      <c r="H148" s="85"/>
      <c r="I148" s="86"/>
      <c r="J148" s="54"/>
      <c r="K148" s="6"/>
    </row>
    <row r="149" spans="1:11" ht="14.4" x14ac:dyDescent="0.3">
      <c r="A149" s="24"/>
      <c r="B149" s="16"/>
      <c r="C149" s="11"/>
      <c r="D149" s="7" t="s">
        <v>32</v>
      </c>
      <c r="E149" s="46"/>
      <c r="F149" s="54"/>
      <c r="G149" s="52"/>
      <c r="H149" s="52"/>
      <c r="I149" s="53"/>
      <c r="J149" s="54"/>
      <c r="K149" s="6"/>
    </row>
    <row r="150" spans="1:11" ht="14.4" x14ac:dyDescent="0.3">
      <c r="A150" s="24"/>
      <c r="B150" s="16"/>
      <c r="C150" s="11"/>
      <c r="D150" s="6" t="s">
        <v>24</v>
      </c>
      <c r="E150" s="46"/>
      <c r="F150" s="54"/>
      <c r="G150" s="52"/>
      <c r="H150" s="52"/>
      <c r="I150" s="52"/>
      <c r="J150" s="54"/>
      <c r="K150" s="6"/>
    </row>
    <row r="151" spans="1:11" ht="14.4" x14ac:dyDescent="0.3">
      <c r="A151" s="24"/>
      <c r="B151" s="16"/>
      <c r="C151" s="11"/>
      <c r="D151" s="6"/>
      <c r="E151" s="40"/>
      <c r="F151" s="41"/>
      <c r="G151" s="41"/>
      <c r="H151" s="41"/>
      <c r="I151" s="41"/>
      <c r="J151" s="41"/>
      <c r="K151" s="42"/>
    </row>
    <row r="152" spans="1:11" ht="14.4" x14ac:dyDescent="0.3">
      <c r="A152" s="25"/>
      <c r="B152" s="18"/>
      <c r="C152" s="8"/>
      <c r="D152" s="19" t="s">
        <v>33</v>
      </c>
      <c r="E152" s="12"/>
      <c r="F152" s="20">
        <f>SUM(F143:F151)</f>
        <v>0</v>
      </c>
      <c r="G152" s="20">
        <f t="shared" ref="G152:J152" si="43">SUM(G143:G151)</f>
        <v>0</v>
      </c>
      <c r="H152" s="20">
        <f t="shared" si="43"/>
        <v>0</v>
      </c>
      <c r="I152" s="20">
        <f t="shared" si="43"/>
        <v>0</v>
      </c>
      <c r="J152" s="20">
        <f t="shared" si="43"/>
        <v>0</v>
      </c>
      <c r="K152" s="26"/>
    </row>
    <row r="153" spans="1:11" ht="15" thickBot="1" x14ac:dyDescent="0.3">
      <c r="A153" s="30">
        <f>A138</f>
        <v>2</v>
      </c>
      <c r="B153" s="31">
        <f>B138</f>
        <v>4</v>
      </c>
      <c r="C153" s="135" t="s">
        <v>4</v>
      </c>
      <c r="D153" s="136"/>
      <c r="E153" s="32"/>
      <c r="F153" s="33">
        <f>F142+F152</f>
        <v>640</v>
      </c>
      <c r="G153" s="33">
        <f t="shared" ref="G153" si="44">G142+G152</f>
        <v>15.000000000000002</v>
      </c>
      <c r="H153" s="33">
        <f t="shared" ref="H153" si="45">H142+H152</f>
        <v>32.300000000000004</v>
      </c>
      <c r="I153" s="33">
        <f t="shared" ref="I153" si="46">I142+I152</f>
        <v>65.099999999999994</v>
      </c>
      <c r="J153" s="33">
        <f t="shared" ref="J153" si="47">J142+J152</f>
        <v>598.79999999999995</v>
      </c>
      <c r="K153" s="33"/>
    </row>
    <row r="154" spans="1:11" ht="14.4" x14ac:dyDescent="0.3">
      <c r="A154" s="21">
        <v>2</v>
      </c>
      <c r="B154" s="22">
        <v>5</v>
      </c>
      <c r="C154" s="23" t="s">
        <v>20</v>
      </c>
      <c r="D154" s="5" t="s">
        <v>21</v>
      </c>
      <c r="E154" s="45" t="s">
        <v>70</v>
      </c>
      <c r="F154" s="98">
        <v>300</v>
      </c>
      <c r="G154" s="89">
        <v>12.8</v>
      </c>
      <c r="H154" s="89">
        <v>32.299999999999997</v>
      </c>
      <c r="I154" s="90">
        <v>35.200000000000003</v>
      </c>
      <c r="J154" s="47">
        <v>316</v>
      </c>
      <c r="K154" s="50" t="s">
        <v>68</v>
      </c>
    </row>
    <row r="155" spans="1:11" ht="14.4" x14ac:dyDescent="0.3">
      <c r="A155" s="24"/>
      <c r="B155" s="16"/>
      <c r="C155" s="11"/>
      <c r="D155" s="7" t="s">
        <v>22</v>
      </c>
      <c r="E155" s="46" t="s">
        <v>46</v>
      </c>
      <c r="F155" s="51">
        <v>207</v>
      </c>
      <c r="G155" s="85">
        <v>0.3</v>
      </c>
      <c r="H155" s="85">
        <v>0.1</v>
      </c>
      <c r="I155" s="86">
        <v>15</v>
      </c>
      <c r="J155" s="54">
        <v>61.1</v>
      </c>
      <c r="K155" s="6">
        <v>204</v>
      </c>
    </row>
    <row r="156" spans="1:11" ht="14.4" x14ac:dyDescent="0.3">
      <c r="A156" s="24"/>
      <c r="B156" s="16"/>
      <c r="C156" s="11"/>
      <c r="D156" s="7" t="s">
        <v>23</v>
      </c>
      <c r="E156" s="46" t="s">
        <v>58</v>
      </c>
      <c r="F156" s="54">
        <v>40</v>
      </c>
      <c r="G156" s="85">
        <v>3.06</v>
      </c>
      <c r="H156" s="104">
        <v>2.5999999999999999E-2</v>
      </c>
      <c r="I156" s="86">
        <v>19.46</v>
      </c>
      <c r="J156" s="54">
        <v>95</v>
      </c>
      <c r="K156" s="6">
        <v>299</v>
      </c>
    </row>
    <row r="157" spans="1:11" ht="14.4" x14ac:dyDescent="0.3">
      <c r="A157" s="24"/>
      <c r="B157" s="16"/>
      <c r="C157" s="11"/>
      <c r="D157" s="7" t="s">
        <v>24</v>
      </c>
      <c r="E157" s="46" t="s">
        <v>44</v>
      </c>
      <c r="F157" s="54">
        <v>120</v>
      </c>
      <c r="G157" s="52">
        <v>0.1</v>
      </c>
      <c r="H157" s="52">
        <v>0.1</v>
      </c>
      <c r="I157" s="52">
        <v>1.2</v>
      </c>
      <c r="J157" s="54">
        <v>45</v>
      </c>
      <c r="K157" s="6">
        <v>351</v>
      </c>
    </row>
    <row r="158" spans="1:11" ht="15.75" customHeight="1" x14ac:dyDescent="0.3">
      <c r="A158" s="25"/>
      <c r="B158" s="18"/>
      <c r="C158" s="8"/>
      <c r="D158" s="19" t="s">
        <v>33</v>
      </c>
      <c r="E158" s="9"/>
      <c r="F158" s="124">
        <f>SUM(F154:F157)</f>
        <v>667</v>
      </c>
      <c r="G158" s="124">
        <f>SUM(G154:G157)</f>
        <v>16.260000000000002</v>
      </c>
      <c r="H158" s="134">
        <f>SUM(H154:H157)</f>
        <v>32.526000000000003</v>
      </c>
      <c r="I158" s="124">
        <f>SUM(I154:I157)</f>
        <v>70.86</v>
      </c>
      <c r="J158" s="124">
        <f>SUM(J154:J157)</f>
        <v>517.1</v>
      </c>
      <c r="K158" s="132"/>
    </row>
    <row r="159" spans="1:11" ht="14.4" x14ac:dyDescent="0.3">
      <c r="A159" s="27">
        <f>A154</f>
        <v>2</v>
      </c>
      <c r="B159" s="14">
        <f>B154</f>
        <v>5</v>
      </c>
      <c r="C159" s="10" t="s">
        <v>25</v>
      </c>
      <c r="D159" s="7" t="s">
        <v>26</v>
      </c>
      <c r="E159" s="46"/>
      <c r="F159" s="54"/>
      <c r="G159" s="52"/>
      <c r="H159" s="52"/>
      <c r="I159" s="53"/>
      <c r="J159" s="52"/>
      <c r="K159" s="6"/>
    </row>
    <row r="160" spans="1:11" ht="14.4" x14ac:dyDescent="0.3">
      <c r="A160" s="24"/>
      <c r="B160" s="16"/>
      <c r="C160" s="11"/>
      <c r="D160" s="7" t="s">
        <v>27</v>
      </c>
      <c r="E160" s="46"/>
      <c r="F160" s="51"/>
      <c r="G160" s="52"/>
      <c r="H160" s="52"/>
      <c r="I160" s="53"/>
      <c r="J160" s="54"/>
      <c r="K160" s="6"/>
    </row>
    <row r="161" spans="1:11" ht="14.4" x14ac:dyDescent="0.3">
      <c r="A161" s="24"/>
      <c r="B161" s="16"/>
      <c r="C161" s="11"/>
      <c r="D161" s="7" t="s">
        <v>28</v>
      </c>
      <c r="E161" s="46"/>
      <c r="F161" s="54"/>
      <c r="G161" s="52"/>
      <c r="H161" s="52"/>
      <c r="I161" s="53"/>
      <c r="J161" s="54"/>
      <c r="K161" s="6"/>
    </row>
    <row r="162" spans="1:11" ht="14.4" x14ac:dyDescent="0.3">
      <c r="A162" s="24"/>
      <c r="B162" s="16"/>
      <c r="C162" s="11"/>
      <c r="D162" s="7" t="s">
        <v>29</v>
      </c>
      <c r="E162" s="46"/>
      <c r="F162" s="54"/>
      <c r="G162" s="52"/>
      <c r="H162" s="52"/>
      <c r="I162" s="53"/>
      <c r="J162" s="54"/>
      <c r="K162" s="6"/>
    </row>
    <row r="163" spans="1:11" ht="14.4" x14ac:dyDescent="0.3">
      <c r="A163" s="24"/>
      <c r="B163" s="16"/>
      <c r="C163" s="11"/>
      <c r="D163" s="7" t="s">
        <v>30</v>
      </c>
      <c r="E163" s="60"/>
      <c r="F163" s="62"/>
      <c r="G163" s="61"/>
      <c r="H163" s="61"/>
      <c r="I163" s="63"/>
      <c r="J163" s="62"/>
      <c r="K163" s="64"/>
    </row>
    <row r="164" spans="1:11" ht="14.4" x14ac:dyDescent="0.3">
      <c r="A164" s="24"/>
      <c r="B164" s="16"/>
      <c r="C164" s="11"/>
      <c r="D164" s="7" t="s">
        <v>31</v>
      </c>
      <c r="E164" s="95"/>
      <c r="F164" s="96"/>
      <c r="G164" s="85"/>
      <c r="H164" s="85"/>
      <c r="I164" s="86"/>
      <c r="J164" s="54"/>
      <c r="K164" s="6"/>
    </row>
    <row r="165" spans="1:11" ht="14.4" x14ac:dyDescent="0.3">
      <c r="A165" s="24"/>
      <c r="B165" s="16"/>
      <c r="C165" s="11"/>
      <c r="D165" s="7" t="s">
        <v>32</v>
      </c>
      <c r="E165" s="46"/>
      <c r="F165" s="54"/>
      <c r="G165" s="52"/>
      <c r="H165" s="52"/>
      <c r="I165" s="53"/>
      <c r="J165" s="54"/>
      <c r="K165" s="6"/>
    </row>
    <row r="166" spans="1:11" ht="14.4" x14ac:dyDescent="0.3">
      <c r="A166" s="24"/>
      <c r="B166" s="16"/>
      <c r="C166" s="11"/>
      <c r="D166" s="6" t="s">
        <v>41</v>
      </c>
      <c r="E166" s="46"/>
      <c r="F166" s="54"/>
      <c r="G166" s="52"/>
      <c r="H166" s="52"/>
      <c r="I166" s="52"/>
      <c r="J166" s="54"/>
      <c r="K166" s="6"/>
    </row>
    <row r="167" spans="1:11" ht="14.4" x14ac:dyDescent="0.3">
      <c r="A167" s="24"/>
      <c r="B167" s="16"/>
      <c r="C167" s="11"/>
      <c r="D167" s="6"/>
      <c r="E167" s="66"/>
      <c r="F167" s="66"/>
      <c r="G167" s="66"/>
      <c r="H167" s="66"/>
      <c r="I167" s="66"/>
      <c r="J167" s="66"/>
      <c r="K167" s="66"/>
    </row>
    <row r="168" spans="1:11" ht="14.4" x14ac:dyDescent="0.3">
      <c r="A168" s="25"/>
      <c r="B168" s="18"/>
      <c r="C168" s="8"/>
      <c r="D168" s="19" t="s">
        <v>33</v>
      </c>
      <c r="E168" s="12"/>
      <c r="F168" s="20">
        <f>SUM(F159:F166)</f>
        <v>0</v>
      </c>
      <c r="G168" s="20">
        <f>SUM(G159:G166)</f>
        <v>0</v>
      </c>
      <c r="H168" s="20">
        <f>SUM(H159:H166)</f>
        <v>0</v>
      </c>
      <c r="I168" s="20">
        <f>SUM(I159:I166)</f>
        <v>0</v>
      </c>
      <c r="J168" s="20">
        <f>SUM(J159:J166)</f>
        <v>0</v>
      </c>
      <c r="K168" s="26"/>
    </row>
    <row r="169" spans="1:11" ht="15" thickBot="1" x14ac:dyDescent="0.3">
      <c r="A169" s="30">
        <f>A154</f>
        <v>2</v>
      </c>
      <c r="B169" s="31">
        <f>B154</f>
        <v>5</v>
      </c>
      <c r="C169" s="135" t="s">
        <v>4</v>
      </c>
      <c r="D169" s="136"/>
      <c r="E169" s="32"/>
      <c r="F169" s="33">
        <f>F158+F168</f>
        <v>667</v>
      </c>
      <c r="G169" s="33">
        <f t="shared" ref="G169" si="48">G158+G168</f>
        <v>16.260000000000002</v>
      </c>
      <c r="H169" s="33">
        <f t="shared" ref="H169" si="49">H158+H168</f>
        <v>32.526000000000003</v>
      </c>
      <c r="I169" s="33">
        <f t="shared" ref="I169" si="50">I158+I168</f>
        <v>70.86</v>
      </c>
      <c r="J169" s="33">
        <f t="shared" ref="J169" si="51">J158+J168</f>
        <v>517.1</v>
      </c>
      <c r="K169" s="33"/>
    </row>
    <row r="170" spans="1:11" ht="13.8" thickBot="1" x14ac:dyDescent="0.3">
      <c r="A170" s="28"/>
      <c r="B170" s="29"/>
      <c r="C170" s="137" t="s">
        <v>5</v>
      </c>
      <c r="D170" s="137"/>
      <c r="E170" s="137"/>
      <c r="F170" s="35">
        <f>(F22+F38+F54+F70+F88+F104+F120+F137+F153+F169)/(IF(F22=0,0,1)+IF(F38=0,0,1)+IF(F54=0,0,1)+IF(F70=0,0,1)+IF(F88=0,0,1)+IF(F104=0,0,1)+IF(F120=0,0,1)+IF(F137=0,0,1)+IF(F153=0,0,1)+IF(F169=0,0,1))</f>
        <v>586.4</v>
      </c>
      <c r="G170" s="35">
        <f>(G22+G38+G54+G70+G88+G104+G120+G137+G153+G169)/(IF(G22=0,0,1)+IF(G38=0,0,1)+IF(G54=0,0,1)+IF(G70=0,0,1)+IF(G88=0,0,1)+IF(G104=0,0,1)+IF(G120=0,0,1)+IF(G137=0,0,1)+IF(G153=0,0,1)+IF(G169=0,0,1))</f>
        <v>19.260000000000002</v>
      </c>
      <c r="H170" s="35">
        <f>(H22+H38+H54+H70+H88+H104+H120+H137+H153+H169)/(IF(H22=0,0,1)+IF(H38=0,0,1)+IF(H54=0,0,1)+IF(H70=0,0,1)+IF(H88=0,0,1)+IF(H104=0,0,1)+IF(H120=0,0,1)+IF(H137=0,0,1)+IF(H153=0,0,1)+IF(H169=0,0,1))</f>
        <v>27.160599999999999</v>
      </c>
      <c r="I170" s="35">
        <f>(I22+I38+I54+I70+I88+I104+I120+I137+I153+I169)/(IF(I22=0,0,1)+IF(I38=0,0,1)+IF(I54=0,0,1)+IF(I70=0,0,1)+IF(I88=0,0,1)+IF(I104=0,0,1)+IF(I120=0,0,1)+IF(I137=0,0,1)+IF(I153=0,0,1)+IF(I169=0,0,1))</f>
        <v>65.103000000000009</v>
      </c>
      <c r="J170" s="35">
        <f>(J22+J38+J54+J70+J88+J104+J120+J137+J153+J169)/(IF(J22=0,0,1)+IF(J38=0,0,1)+IF(J54=0,0,1)+IF(J70=0,0,1)+IF(J88=0,0,1)+IF(J104=0,0,1)+IF(J120=0,0,1)+IF(J137=0,0,1)+IF(J153=0,0,1)+IF(J169=0,0,1))</f>
        <v>596.84100000000012</v>
      </c>
      <c r="K170" s="35"/>
    </row>
  </sheetData>
  <mergeCells count="15">
    <mergeCell ref="C1:E1"/>
    <mergeCell ref="H1:K1"/>
    <mergeCell ref="H2:K2"/>
    <mergeCell ref="H3:K3"/>
    <mergeCell ref="C38:D38"/>
    <mergeCell ref="C54:D54"/>
    <mergeCell ref="C70:D70"/>
    <mergeCell ref="C88:D88"/>
    <mergeCell ref="C22:D22"/>
    <mergeCell ref="C170:E170"/>
    <mergeCell ref="C169:D169"/>
    <mergeCell ref="C104:D104"/>
    <mergeCell ref="C120:D120"/>
    <mergeCell ref="C137:D137"/>
    <mergeCell ref="C153:D1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2025-05-26T05:39:58Z</dcterms:modified>
</cp:coreProperties>
</file>